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kata-kocho\Desktop\HP\"/>
    </mc:Choice>
  </mc:AlternateContent>
  <bookViews>
    <workbookView xWindow="0" yWindow="0" windowWidth="18765" windowHeight="10500" tabRatio="411"/>
  </bookViews>
  <sheets>
    <sheet name="年間カレンダーPTA" sheetId="13" r:id="rId1"/>
    <sheet name="hp" sheetId="5" r:id="rId2"/>
  </sheets>
  <externalReferences>
    <externalReference r:id="rId3"/>
  </externalReferences>
  <definedNames>
    <definedName name="_xlnm.Print_Area" localSheetId="0">年間カレンダーPTA!$A$1:$BM$43</definedName>
  </definedNames>
  <calcPr calcId="162913"/>
</workbook>
</file>

<file path=xl/calcChain.xml><?xml version="1.0" encoding="utf-8"?>
<calcChain xmlns="http://schemas.openxmlformats.org/spreadsheetml/2006/main">
  <c r="BE39" i="13" l="1"/>
  <c r="BE37" i="13"/>
  <c r="AF38" i="13"/>
  <c r="AC37" i="13" s="1"/>
  <c r="BF24" i="13"/>
  <c r="BF22" i="13"/>
  <c r="BI34" i="13" l="1"/>
  <c r="BD34" i="13"/>
  <c r="BA34" i="13"/>
  <c r="AY34" i="13"/>
  <c r="AT34" i="13"/>
  <c r="AU34" i="13" s="1"/>
  <c r="AO34" i="13"/>
  <c r="AL34" i="13"/>
  <c r="AJ34" i="13"/>
  <c r="AE34" i="13"/>
  <c r="Z34" i="13"/>
  <c r="U34" i="13"/>
  <c r="P34" i="13"/>
  <c r="M34" i="13"/>
  <c r="K34" i="13"/>
  <c r="F34" i="13"/>
  <c r="D34" i="13"/>
  <c r="BI33" i="13"/>
  <c r="BD33" i="13"/>
  <c r="BA33" i="13"/>
  <c r="AY33" i="13"/>
  <c r="AT33" i="13"/>
  <c r="AU33" i="13" s="1"/>
  <c r="AO33" i="13"/>
  <c r="AJ33" i="13"/>
  <c r="AF33" i="13"/>
  <c r="AE33" i="13"/>
  <c r="Z33" i="13"/>
  <c r="U33" i="13"/>
  <c r="V33" i="13" s="1"/>
  <c r="P33" i="13"/>
  <c r="K33" i="13"/>
  <c r="G33" i="13"/>
  <c r="F33" i="13"/>
  <c r="BI32" i="13"/>
  <c r="BD32" i="13"/>
  <c r="BB32" i="13"/>
  <c r="AY32" i="13"/>
  <c r="AT32" i="13"/>
  <c r="AU32" i="13" s="1"/>
  <c r="AO32" i="13"/>
  <c r="AK32" i="13"/>
  <c r="AJ32" i="13"/>
  <c r="AE32" i="13"/>
  <c r="Z32" i="13"/>
  <c r="U32" i="13"/>
  <c r="V32" i="13" s="1"/>
  <c r="P32" i="13"/>
  <c r="K32" i="13"/>
  <c r="F32" i="13"/>
  <c r="BI31" i="13"/>
  <c r="BD31" i="13"/>
  <c r="AY31" i="13"/>
  <c r="AT31" i="13"/>
  <c r="AO31" i="13"/>
  <c r="AK31" i="13"/>
  <c r="AJ31" i="13"/>
  <c r="AE31" i="13"/>
  <c r="Z31" i="13"/>
  <c r="U31" i="13"/>
  <c r="P31" i="13"/>
  <c r="K31" i="13"/>
  <c r="F31" i="13"/>
  <c r="BI30" i="13"/>
  <c r="BD30" i="13"/>
  <c r="AY30" i="13"/>
  <c r="AT30" i="13"/>
  <c r="AO30" i="13"/>
  <c r="AJ30" i="13"/>
  <c r="AE30" i="13"/>
  <c r="Z30" i="13"/>
  <c r="AA30" i="13" s="1"/>
  <c r="U30" i="13"/>
  <c r="P30" i="13"/>
  <c r="K30" i="13"/>
  <c r="F30" i="13"/>
  <c r="BI29" i="13"/>
  <c r="BD29" i="13"/>
  <c r="AY29" i="13"/>
  <c r="AT29" i="13"/>
  <c r="AO29" i="13"/>
  <c r="AJ29" i="13"/>
  <c r="AE29" i="13"/>
  <c r="Z29" i="13"/>
  <c r="AA29" i="13" s="1"/>
  <c r="U29" i="13"/>
  <c r="P29" i="13"/>
  <c r="K29" i="13"/>
  <c r="F29" i="13"/>
  <c r="BI28" i="13"/>
  <c r="BD28" i="13"/>
  <c r="AY28" i="13"/>
  <c r="AT28" i="13"/>
  <c r="AO28" i="13"/>
  <c r="AJ28" i="13"/>
  <c r="AE28" i="13"/>
  <c r="AA28" i="13"/>
  <c r="Z28" i="13"/>
  <c r="U28" i="13"/>
  <c r="P28" i="13"/>
  <c r="K28" i="13"/>
  <c r="F28" i="13"/>
  <c r="BI27" i="13"/>
  <c r="BD27" i="13"/>
  <c r="AY27" i="13"/>
  <c r="AT27" i="13"/>
  <c r="AO27" i="13"/>
  <c r="AJ27" i="13"/>
  <c r="AE27" i="13"/>
  <c r="Z27" i="13"/>
  <c r="U27" i="13"/>
  <c r="P27" i="13"/>
  <c r="K27" i="13"/>
  <c r="F27" i="13"/>
  <c r="BI26" i="13"/>
  <c r="BD26" i="13"/>
  <c r="AY26" i="13"/>
  <c r="AT26" i="13"/>
  <c r="AO26" i="13"/>
  <c r="AJ26" i="13"/>
  <c r="AE26" i="13"/>
  <c r="Z26" i="13"/>
  <c r="U26" i="13"/>
  <c r="P26" i="13"/>
  <c r="K26" i="13"/>
  <c r="F26" i="13"/>
  <c r="BI25" i="13"/>
  <c r="BD25" i="13"/>
  <c r="AY25" i="13"/>
  <c r="AT25" i="13"/>
  <c r="AO25" i="13"/>
  <c r="AJ25" i="13"/>
  <c r="AE25" i="13"/>
  <c r="Z25" i="13"/>
  <c r="U25" i="13"/>
  <c r="P25" i="13"/>
  <c r="K25" i="13"/>
  <c r="F25" i="13"/>
  <c r="BI24" i="13"/>
  <c r="BD24" i="13"/>
  <c r="AY24" i="13"/>
  <c r="AT24" i="13"/>
  <c r="AO24" i="13"/>
  <c r="AJ24" i="13"/>
  <c r="AE24" i="13"/>
  <c r="Z24" i="13"/>
  <c r="U24" i="13"/>
  <c r="P24" i="13"/>
  <c r="K24" i="13"/>
  <c r="F24" i="13"/>
  <c r="BI23" i="13"/>
  <c r="BD23" i="13"/>
  <c r="AY23" i="13"/>
  <c r="AT23" i="13"/>
  <c r="AO23" i="13"/>
  <c r="AJ23" i="13"/>
  <c r="AE23" i="13"/>
  <c r="AA23" i="13"/>
  <c r="Z23" i="13"/>
  <c r="U23" i="13"/>
  <c r="P23" i="13"/>
  <c r="K23" i="13"/>
  <c r="F23" i="13"/>
  <c r="BI22" i="13"/>
  <c r="BD22" i="13"/>
  <c r="AY22" i="13"/>
  <c r="AT22" i="13"/>
  <c r="AO22" i="13"/>
  <c r="AJ22" i="13"/>
  <c r="AE22" i="13"/>
  <c r="Z22" i="13"/>
  <c r="U22" i="13"/>
  <c r="P22" i="13"/>
  <c r="K22" i="13"/>
  <c r="F22" i="13"/>
  <c r="BI21" i="13"/>
  <c r="BD21" i="13"/>
  <c r="AY21" i="13"/>
  <c r="AT21" i="13"/>
  <c r="AO21" i="13"/>
  <c r="AJ21" i="13"/>
  <c r="AE21" i="13"/>
  <c r="Z21" i="13"/>
  <c r="U21" i="13"/>
  <c r="P21" i="13"/>
  <c r="K21" i="13"/>
  <c r="F21" i="13"/>
  <c r="BI20" i="13"/>
  <c r="BD20" i="13"/>
  <c r="AY20" i="13"/>
  <c r="AT20" i="13"/>
  <c r="AO20" i="13"/>
  <c r="AJ20" i="13"/>
  <c r="AE20" i="13"/>
  <c r="Z20" i="13"/>
  <c r="U20" i="13"/>
  <c r="P20" i="13"/>
  <c r="K20" i="13"/>
  <c r="F20" i="13"/>
  <c r="BI19" i="13"/>
  <c r="BD19" i="13"/>
  <c r="AY19" i="13"/>
  <c r="AT19" i="13"/>
  <c r="AO19" i="13"/>
  <c r="AJ19" i="13"/>
  <c r="AE19" i="13"/>
  <c r="Z19" i="13"/>
  <c r="U19" i="13"/>
  <c r="P19" i="13"/>
  <c r="K19" i="13"/>
  <c r="F19" i="13"/>
  <c r="BI18" i="13"/>
  <c r="BD18" i="13"/>
  <c r="AY18" i="13"/>
  <c r="AT18" i="13"/>
  <c r="AO18" i="13"/>
  <c r="AJ18" i="13"/>
  <c r="AE18" i="13"/>
  <c r="Z18" i="13"/>
  <c r="U18" i="13"/>
  <c r="P18" i="13"/>
  <c r="K18" i="13"/>
  <c r="F18" i="13"/>
  <c r="BI17" i="13"/>
  <c r="BD17" i="13"/>
  <c r="AY17" i="13"/>
  <c r="AT17" i="13"/>
  <c r="AO17" i="13"/>
  <c r="AJ17" i="13"/>
  <c r="AE17" i="13"/>
  <c r="Z17" i="13"/>
  <c r="U17" i="13"/>
  <c r="P17" i="13"/>
  <c r="K17" i="13"/>
  <c r="F17" i="13"/>
  <c r="BI16" i="13"/>
  <c r="BD16" i="13"/>
  <c r="AY16" i="13"/>
  <c r="AT16" i="13"/>
  <c r="AO16" i="13"/>
  <c r="AJ16" i="13"/>
  <c r="AE16" i="13"/>
  <c r="Z16" i="13"/>
  <c r="U16" i="13"/>
  <c r="P16" i="13"/>
  <c r="K16" i="13"/>
  <c r="L16" i="13" s="1"/>
  <c r="F16" i="13"/>
  <c r="BI15" i="13"/>
  <c r="BD15" i="13"/>
  <c r="AY15" i="13"/>
  <c r="AT15" i="13"/>
  <c r="AO15" i="13"/>
  <c r="AJ15" i="13"/>
  <c r="AE15" i="13"/>
  <c r="Z15" i="13"/>
  <c r="U15" i="13"/>
  <c r="P15" i="13"/>
  <c r="K15" i="13"/>
  <c r="F15" i="13"/>
  <c r="BI14" i="13"/>
  <c r="BD14" i="13"/>
  <c r="AY14" i="13"/>
  <c r="AT14" i="13"/>
  <c r="AO14" i="13"/>
  <c r="AJ14" i="13"/>
  <c r="AE14" i="13"/>
  <c r="Z14" i="13"/>
  <c r="U14" i="13"/>
  <c r="P14" i="13"/>
  <c r="K14" i="13"/>
  <c r="F14" i="13"/>
  <c r="BI13" i="13"/>
  <c r="BD13" i="13"/>
  <c r="AY13" i="13"/>
  <c r="AT13" i="13"/>
  <c r="AO13" i="13"/>
  <c r="AJ13" i="13"/>
  <c r="AE13" i="13"/>
  <c r="Z13" i="13"/>
  <c r="U13" i="13"/>
  <c r="P13" i="13"/>
  <c r="K13" i="13"/>
  <c r="F13" i="13"/>
  <c r="BI12" i="13"/>
  <c r="BD12" i="13"/>
  <c r="AY12" i="13"/>
  <c r="AT12" i="13"/>
  <c r="AO12" i="13"/>
  <c r="AJ12" i="13"/>
  <c r="AE12" i="13"/>
  <c r="Z12" i="13"/>
  <c r="U12" i="13"/>
  <c r="P12" i="13"/>
  <c r="K12" i="13"/>
  <c r="G12" i="13"/>
  <c r="F12" i="13"/>
  <c r="BI11" i="13"/>
  <c r="BD11" i="13"/>
  <c r="AY11" i="13"/>
  <c r="AT11" i="13"/>
  <c r="AO11" i="13"/>
  <c r="AJ11" i="13"/>
  <c r="AE11" i="13"/>
  <c r="Z11" i="13"/>
  <c r="U11" i="13"/>
  <c r="P11" i="13"/>
  <c r="K11" i="13"/>
  <c r="F11" i="13"/>
  <c r="G11" i="13" s="1"/>
  <c r="BI10" i="13"/>
  <c r="BD10" i="13"/>
  <c r="AZ10" i="13"/>
  <c r="AY10" i="13"/>
  <c r="AT10" i="13"/>
  <c r="AO10" i="13"/>
  <c r="AJ10" i="13"/>
  <c r="AE10" i="13"/>
  <c r="Z10" i="13"/>
  <c r="U10" i="13"/>
  <c r="P10" i="13"/>
  <c r="L10" i="13"/>
  <c r="K10" i="13"/>
  <c r="F10" i="13"/>
  <c r="BI9" i="13"/>
  <c r="BD9" i="13"/>
  <c r="AY9" i="13"/>
  <c r="AZ9" i="13" s="1"/>
  <c r="AT9" i="13"/>
  <c r="AO9" i="13"/>
  <c r="AJ9" i="13"/>
  <c r="AE9" i="13"/>
  <c r="Z9" i="13"/>
  <c r="U9" i="13"/>
  <c r="P9" i="13"/>
  <c r="K9" i="13"/>
  <c r="L9" i="13" s="1"/>
  <c r="F9" i="13"/>
  <c r="BI8" i="13"/>
  <c r="BD8" i="13"/>
  <c r="AZ8" i="13"/>
  <c r="AY8" i="13"/>
  <c r="AT8" i="13"/>
  <c r="AO8" i="13"/>
  <c r="AJ8" i="13"/>
  <c r="AE8" i="13"/>
  <c r="Z8" i="13"/>
  <c r="U8" i="13"/>
  <c r="P8" i="13"/>
  <c r="K8" i="13"/>
  <c r="G8" i="13"/>
  <c r="F8" i="13"/>
  <c r="BM7" i="13"/>
  <c r="BM8" i="13" s="1"/>
  <c r="BM9" i="13" s="1"/>
  <c r="BI7" i="13"/>
  <c r="BD7" i="13"/>
  <c r="AY7" i="13"/>
  <c r="AZ7" i="13" s="1"/>
  <c r="AT7" i="13"/>
  <c r="AO7" i="13"/>
  <c r="AJ7" i="13"/>
  <c r="AE7" i="13"/>
  <c r="Z7" i="13"/>
  <c r="U7" i="13"/>
  <c r="P7" i="13"/>
  <c r="K7" i="13"/>
  <c r="F7" i="13"/>
  <c r="BI6" i="13"/>
  <c r="BD6" i="13"/>
  <c r="AZ6" i="13"/>
  <c r="AY6" i="13"/>
  <c r="AT6" i="13"/>
  <c r="AU6" i="13" s="1"/>
  <c r="AO6" i="13"/>
  <c r="AJ6" i="13"/>
  <c r="AE6" i="13"/>
  <c r="Z6" i="13"/>
  <c r="U6" i="13"/>
  <c r="P6" i="13"/>
  <c r="K6" i="13"/>
  <c r="F6" i="13"/>
  <c r="BM5" i="13"/>
  <c r="BM6" i="13" s="1"/>
  <c r="BI5" i="13"/>
  <c r="BD5" i="13"/>
  <c r="AZ5" i="13"/>
  <c r="AY5" i="13"/>
  <c r="AT5" i="13"/>
  <c r="AU5" i="13" s="1"/>
  <c r="AO5" i="13"/>
  <c r="AJ5" i="13"/>
  <c r="AE5" i="13"/>
  <c r="Z5" i="13"/>
  <c r="U5" i="13"/>
  <c r="V5" i="13" s="1"/>
  <c r="P5" i="13"/>
  <c r="K5" i="13"/>
  <c r="G5" i="13"/>
  <c r="F5" i="13"/>
  <c r="BM4" i="13"/>
  <c r="BI4" i="13"/>
  <c r="BD4" i="13"/>
  <c r="AY4" i="13"/>
  <c r="AT4" i="13"/>
  <c r="AO4" i="13"/>
  <c r="AJ4" i="13"/>
  <c r="AK4" i="13" s="1"/>
  <c r="AE4" i="13"/>
  <c r="Z4" i="13"/>
  <c r="U4" i="13"/>
  <c r="V4" i="13" s="1"/>
  <c r="P4" i="13"/>
  <c r="K4" i="13"/>
  <c r="G4" i="13"/>
  <c r="F4" i="13"/>
  <c r="E4" i="13"/>
  <c r="E5" i="13" s="1"/>
  <c r="E6" i="13" s="1"/>
  <c r="E7" i="13" s="1"/>
  <c r="E8" i="13" s="1"/>
  <c r="E9" i="13" s="1"/>
  <c r="E10" i="13" s="1"/>
  <c r="AZ1" i="13"/>
  <c r="E11" i="13" l="1"/>
  <c r="D10" i="13"/>
  <c r="D11" i="13" l="1"/>
  <c r="E12" i="13"/>
  <c r="E13" i="13" l="1"/>
  <c r="D12" i="13"/>
  <c r="D13" i="13" l="1"/>
  <c r="E14" i="13"/>
  <c r="E15" i="13" l="1"/>
  <c r="D14" i="13"/>
  <c r="D15" i="13" l="1"/>
  <c r="E16" i="13"/>
  <c r="D16" i="13" l="1"/>
  <c r="E17" i="13"/>
  <c r="E18" i="13" l="1"/>
  <c r="D17" i="13"/>
  <c r="D18" i="13" l="1"/>
  <c r="E19" i="13"/>
  <c r="E20" i="13" l="1"/>
  <c r="D19" i="13"/>
  <c r="D20" i="13" l="1"/>
  <c r="E21" i="13"/>
  <c r="E22" i="13" l="1"/>
  <c r="D21" i="13"/>
  <c r="D22" i="13" l="1"/>
  <c r="E23" i="13"/>
  <c r="D23" i="13" l="1"/>
  <c r="E24" i="13"/>
  <c r="D24" i="13" l="1"/>
  <c r="E25" i="13"/>
  <c r="E26" i="13" l="1"/>
  <c r="D25" i="13"/>
  <c r="D5" i="5"/>
  <c r="D3" i="5"/>
  <c r="E27" i="13" l="1"/>
  <c r="D26" i="13"/>
  <c r="D27" i="13" l="1"/>
  <c r="E28" i="13"/>
  <c r="E29" i="13" l="1"/>
  <c r="D28" i="13"/>
  <c r="D29" i="13" l="1"/>
  <c r="E30" i="13"/>
  <c r="D30" i="13" l="1"/>
  <c r="E31" i="13"/>
  <c r="D31" i="13" l="1"/>
  <c r="E32" i="13"/>
  <c r="D32" i="13" l="1"/>
  <c r="E33" i="13"/>
  <c r="D33" i="13" l="1"/>
  <c r="G36" i="13" s="1"/>
  <c r="J4" i="13"/>
  <c r="J5" i="13" l="1"/>
  <c r="H4" i="13"/>
  <c r="H5" i="13" l="1"/>
  <c r="J6" i="13"/>
  <c r="J7" i="13" s="1"/>
  <c r="J8" i="13" s="1"/>
  <c r="J9" i="13" s="1"/>
  <c r="H9" i="13" l="1"/>
  <c r="J10" i="13"/>
  <c r="J11" i="13" l="1"/>
  <c r="H10" i="13"/>
  <c r="H11" i="13" l="1"/>
  <c r="J12" i="13"/>
  <c r="J13" i="13" l="1"/>
  <c r="H12" i="13"/>
  <c r="H13" i="13" l="1"/>
  <c r="J14" i="13"/>
  <c r="J15" i="13" l="1"/>
  <c r="H14" i="13"/>
  <c r="J16" i="13" l="1"/>
  <c r="H15" i="13"/>
  <c r="H16" i="13" l="1"/>
  <c r="J17" i="13"/>
  <c r="J18" i="13" l="1"/>
  <c r="H17" i="13"/>
  <c r="J19" i="13" l="1"/>
  <c r="H18" i="13"/>
  <c r="H19" i="13" l="1"/>
  <c r="J20" i="13"/>
  <c r="H20" i="13" l="1"/>
  <c r="J21" i="13"/>
  <c r="H21" i="13" l="1"/>
  <c r="J22" i="13"/>
  <c r="J23" i="13" l="1"/>
  <c r="H22" i="13"/>
  <c r="J24" i="13" l="1"/>
  <c r="H23" i="13"/>
  <c r="J25" i="13" l="1"/>
  <c r="H24" i="13"/>
  <c r="J26" i="13" l="1"/>
  <c r="H25" i="13"/>
  <c r="J27" i="13" l="1"/>
  <c r="H26" i="13"/>
  <c r="J28" i="13" l="1"/>
  <c r="H27" i="13"/>
  <c r="J29" i="13" l="1"/>
  <c r="H28" i="13"/>
  <c r="J30" i="13" l="1"/>
  <c r="H29" i="13"/>
  <c r="J31" i="13" l="1"/>
  <c r="H30" i="13"/>
  <c r="J32" i="13" l="1"/>
  <c r="H31" i="13"/>
  <c r="J33" i="13" l="1"/>
  <c r="H32" i="13"/>
  <c r="J34" i="13" l="1"/>
  <c r="H33" i="13"/>
  <c r="H34" i="13" l="1"/>
  <c r="L36" i="13" s="1"/>
  <c r="O4" i="13"/>
  <c r="M4" i="13" l="1"/>
  <c r="O5" i="13"/>
  <c r="O6" i="13" l="1"/>
  <c r="M5" i="13"/>
  <c r="M6" i="13" l="1"/>
  <c r="O7" i="13"/>
  <c r="O8" i="13" l="1"/>
  <c r="M7" i="13"/>
  <c r="M8" i="13" l="1"/>
  <c r="O9" i="13"/>
  <c r="M9" i="13" l="1"/>
  <c r="O10" i="13"/>
  <c r="O11" i="13" l="1"/>
  <c r="M10" i="13"/>
  <c r="M11" i="13" l="1"/>
  <c r="O12" i="13"/>
  <c r="M12" i="13" l="1"/>
  <c r="O13" i="13"/>
  <c r="O14" i="13" l="1"/>
  <c r="M13" i="13"/>
  <c r="M14" i="13" l="1"/>
  <c r="O15" i="13"/>
  <c r="M15" i="13" l="1"/>
  <c r="O16" i="13"/>
  <c r="O17" i="13" l="1"/>
  <c r="M16" i="13"/>
  <c r="M17" i="13" l="1"/>
  <c r="O18" i="13"/>
  <c r="O19" i="13" l="1"/>
  <c r="M18" i="13"/>
  <c r="M19" i="13" l="1"/>
  <c r="O20" i="13"/>
  <c r="O21" i="13" l="1"/>
  <c r="M20" i="13"/>
  <c r="O22" i="13" l="1"/>
  <c r="M21" i="13"/>
  <c r="O23" i="13" l="1"/>
  <c r="M22" i="13"/>
  <c r="M23" i="13" l="1"/>
  <c r="O24" i="13"/>
  <c r="O25" i="13" l="1"/>
  <c r="M24" i="13"/>
  <c r="O26" i="13" l="1"/>
  <c r="M25" i="13"/>
  <c r="M26" i="13" l="1"/>
  <c r="O27" i="13"/>
  <c r="M27" i="13" l="1"/>
  <c r="O28" i="13"/>
  <c r="M28" i="13" l="1"/>
  <c r="O29" i="13"/>
  <c r="M29" i="13" l="1"/>
  <c r="O30" i="13"/>
  <c r="O31" i="13" l="1"/>
  <c r="M30" i="13"/>
  <c r="O32" i="13" l="1"/>
  <c r="M31" i="13"/>
  <c r="O33" i="13" l="1"/>
  <c r="M32" i="13"/>
  <c r="T4" i="13" l="1"/>
  <c r="M33" i="13"/>
  <c r="Q36" i="13" s="1"/>
  <c r="R4" i="13" l="1"/>
  <c r="T5" i="13"/>
  <c r="R5" i="13" l="1"/>
  <c r="T6" i="13"/>
  <c r="T7" i="13" l="1"/>
  <c r="R6" i="13"/>
  <c r="T8" i="13" l="1"/>
  <c r="R7" i="13"/>
  <c r="T9" i="13" l="1"/>
  <c r="R8" i="13"/>
  <c r="R9" i="13" l="1"/>
  <c r="T10" i="13"/>
  <c r="R10" i="13" l="1"/>
  <c r="T11" i="13"/>
  <c r="T12" i="13" l="1"/>
  <c r="R11" i="13"/>
  <c r="R12" i="13" l="1"/>
  <c r="T13" i="13"/>
  <c r="T14" i="13" l="1"/>
  <c r="R13" i="13"/>
  <c r="T15" i="13" l="1"/>
  <c r="R14" i="13"/>
  <c r="R15" i="13" l="1"/>
  <c r="T16" i="13"/>
  <c r="T17" i="13" l="1"/>
  <c r="R16" i="13"/>
  <c r="T18" i="13" l="1"/>
  <c r="R17" i="13"/>
  <c r="R18" i="13" l="1"/>
  <c r="T19" i="13"/>
  <c r="T20" i="13" s="1"/>
  <c r="T21" i="13" s="1"/>
  <c r="T22" i="13" l="1"/>
  <c r="R21" i="13"/>
  <c r="R22" i="13" l="1"/>
  <c r="T23" i="13"/>
  <c r="T24" i="13" l="1"/>
  <c r="T25" i="13" s="1"/>
  <c r="T26" i="13" s="1"/>
  <c r="T27" i="13" s="1"/>
  <c r="T28" i="13" s="1"/>
  <c r="T29" i="13" s="1"/>
  <c r="T30" i="13" s="1"/>
  <c r="T31" i="13" s="1"/>
  <c r="T32" i="13" s="1"/>
  <c r="T33" i="13" s="1"/>
  <c r="T34" i="13" s="1"/>
  <c r="R23" i="13"/>
  <c r="V36" i="13" s="1"/>
  <c r="Y4" i="13" l="1"/>
  <c r="Y5" i="13" s="1"/>
  <c r="Y6" i="13" s="1"/>
  <c r="Y7" i="13" s="1"/>
  <c r="Y8" i="13" s="1"/>
  <c r="Y9" i="13" s="1"/>
  <c r="Y10" i="13" s="1"/>
  <c r="Y11" i="13" s="1"/>
  <c r="Y12" i="13" s="1"/>
  <c r="Y13" i="13" s="1"/>
  <c r="Y14" i="13" s="1"/>
  <c r="Y15" i="13" s="1"/>
  <c r="Y16" i="13" s="1"/>
  <c r="Y17" i="13" s="1"/>
  <c r="Y18" i="13" s="1"/>
  <c r="Y19" i="13" s="1"/>
  <c r="Y20" i="13" s="1"/>
  <c r="Y21" i="13" s="1"/>
  <c r="Y22" i="13" s="1"/>
  <c r="Y23" i="13" s="1"/>
  <c r="Y24" i="13" s="1"/>
  <c r="Y25" i="13" s="1"/>
  <c r="Y26" i="13" s="1"/>
  <c r="Y27" i="13" s="1"/>
  <c r="Y28" i="13" s="1"/>
  <c r="Y29" i="13" s="1"/>
  <c r="Y30" i="13" s="1"/>
  <c r="Y31" i="13" s="1"/>
  <c r="Y32" i="13" s="1"/>
  <c r="Y33" i="13" l="1"/>
  <c r="W32" i="13"/>
  <c r="Y34" i="13" l="1"/>
  <c r="W33" i="13"/>
  <c r="W34" i="13" l="1"/>
  <c r="AA36" i="13" s="1"/>
  <c r="AD4" i="13"/>
  <c r="AD5" i="13" l="1"/>
  <c r="AB4" i="13"/>
  <c r="AD6" i="13" l="1"/>
  <c r="AB5" i="13"/>
  <c r="AB6" i="13" l="1"/>
  <c r="AD7" i="13"/>
  <c r="AB7" i="13" l="1"/>
  <c r="AD8" i="13"/>
  <c r="AB8" i="13" l="1"/>
  <c r="AD9" i="13"/>
  <c r="AB9" i="13" l="1"/>
  <c r="AD10" i="13"/>
  <c r="AD11" i="13" l="1"/>
  <c r="AB10" i="13"/>
  <c r="AD12" i="13" l="1"/>
  <c r="AB11" i="13"/>
  <c r="AB12" i="13" l="1"/>
  <c r="AD13" i="13"/>
  <c r="AD14" i="13" l="1"/>
  <c r="AB13" i="13"/>
  <c r="AB14" i="13" l="1"/>
  <c r="AD15" i="13"/>
  <c r="AB15" i="13" l="1"/>
  <c r="AD16" i="13"/>
  <c r="AD17" i="13" l="1"/>
  <c r="AB16" i="13"/>
  <c r="AB17" i="13" l="1"/>
  <c r="AD18" i="13"/>
  <c r="AD19" i="13" l="1"/>
  <c r="AB18" i="13"/>
  <c r="AB19" i="13" l="1"/>
  <c r="AD20" i="13"/>
  <c r="AB20" i="13" l="1"/>
  <c r="AD21" i="13"/>
  <c r="AD22" i="13" s="1"/>
  <c r="AD23" i="13" l="1"/>
  <c r="AB22" i="13"/>
  <c r="AD24" i="13" l="1"/>
  <c r="AB23" i="13"/>
  <c r="AD25" i="13" l="1"/>
  <c r="AB24" i="13"/>
  <c r="AD26" i="13" l="1"/>
  <c r="AD27" i="13" s="1"/>
  <c r="AD28" i="13" s="1"/>
  <c r="AB25" i="13"/>
  <c r="AD29" i="13" l="1"/>
  <c r="AB28" i="13"/>
  <c r="AD30" i="13" l="1"/>
  <c r="AB29" i="13"/>
  <c r="AD31" i="13" l="1"/>
  <c r="AB30" i="13"/>
  <c r="AD32" i="13" l="1"/>
  <c r="AB31" i="13"/>
  <c r="AD33" i="13" l="1"/>
  <c r="AB32" i="13"/>
  <c r="AB33" i="13" l="1"/>
  <c r="AF36" i="13" s="1"/>
  <c r="AI4" i="13"/>
  <c r="AG4" i="13" l="1"/>
  <c r="AI5" i="13"/>
  <c r="AG5" i="13" l="1"/>
  <c r="AI6" i="13"/>
  <c r="AG6" i="13" l="1"/>
  <c r="AI7" i="13"/>
  <c r="AI8" i="13" l="1"/>
  <c r="AG7" i="13"/>
  <c r="AI9" i="13" l="1"/>
  <c r="AG8" i="13"/>
  <c r="AG9" i="13" l="1"/>
  <c r="AI10" i="13"/>
  <c r="AG10" i="13" l="1"/>
  <c r="AI11" i="13"/>
  <c r="AI12" i="13" s="1"/>
  <c r="AI13" i="13" s="1"/>
  <c r="AI14" i="13" s="1"/>
  <c r="AI15" i="13" l="1"/>
  <c r="AG14" i="13"/>
  <c r="AI16" i="13" l="1"/>
  <c r="AG15" i="13"/>
  <c r="AI17" i="13" l="1"/>
  <c r="AG16" i="13"/>
  <c r="AG17" i="13" l="1"/>
  <c r="AI18" i="13"/>
  <c r="AG18" i="13" l="1"/>
  <c r="AI19" i="13"/>
  <c r="AI20" i="13" l="1"/>
  <c r="AG19" i="13"/>
  <c r="AI21" i="13" l="1"/>
  <c r="AG20" i="13"/>
  <c r="AI22" i="13" l="1"/>
  <c r="AG21" i="13"/>
  <c r="AI23" i="13" l="1"/>
  <c r="AG22" i="13"/>
  <c r="AI24" i="13" l="1"/>
  <c r="AI25" i="13" s="1"/>
  <c r="AG23" i="13"/>
  <c r="AG25" i="13" l="1"/>
  <c r="AI26" i="13"/>
  <c r="AI27" i="13" s="1"/>
  <c r="AG27" i="13" l="1"/>
  <c r="AI28" i="13"/>
  <c r="AI29" i="13" l="1"/>
  <c r="AG28" i="13"/>
  <c r="AI30" i="13" l="1"/>
  <c r="AG29" i="13"/>
  <c r="AI31" i="13" l="1"/>
  <c r="AG30" i="13"/>
  <c r="AI32" i="13" l="1"/>
  <c r="AG31" i="13"/>
  <c r="AI33" i="13" l="1"/>
  <c r="AG32" i="13"/>
  <c r="AI34" i="13" l="1"/>
  <c r="AG33" i="13"/>
  <c r="AG34" i="13" l="1"/>
  <c r="AN4" i="13"/>
  <c r="AL4" i="13" l="1"/>
  <c r="AN5" i="13"/>
  <c r="AK36" i="13"/>
  <c r="AF39" i="13"/>
  <c r="AN6" i="13" l="1"/>
  <c r="AN7" i="13" s="1"/>
  <c r="AL5" i="13"/>
  <c r="AN8" i="13" l="1"/>
  <c r="AL7" i="13"/>
  <c r="AN9" i="13" l="1"/>
  <c r="AL8" i="13"/>
  <c r="AN10" i="13" l="1"/>
  <c r="AL9" i="13"/>
  <c r="AN11" i="13" l="1"/>
  <c r="AL10" i="13"/>
  <c r="AL11" i="13" l="1"/>
  <c r="AN12" i="13"/>
  <c r="AN13" i="13" l="1"/>
  <c r="AL12" i="13"/>
  <c r="AN14" i="13" l="1"/>
  <c r="AN15" i="13" s="1"/>
  <c r="AL13" i="13"/>
  <c r="AN16" i="13" l="1"/>
  <c r="AL15" i="13"/>
  <c r="AN17" i="13" l="1"/>
  <c r="AL16" i="13"/>
  <c r="AN18" i="13" l="1"/>
  <c r="AN19" i="13" s="1"/>
  <c r="AL17" i="13"/>
  <c r="AL19" i="13" l="1"/>
  <c r="AN20" i="13"/>
  <c r="AN21" i="13" l="1"/>
  <c r="AL20" i="13"/>
  <c r="AL21" i="13" l="1"/>
  <c r="AN22" i="13"/>
  <c r="AN23" i="13" l="1"/>
  <c r="AL22" i="13"/>
  <c r="AN24" i="13" l="1"/>
  <c r="AL23" i="13"/>
  <c r="AL24" i="13" l="1"/>
  <c r="AN25" i="13"/>
  <c r="AN26" i="13" l="1"/>
  <c r="AN27" i="13" s="1"/>
  <c r="AL25" i="13"/>
  <c r="AN28" i="13" l="1"/>
  <c r="AL27" i="13"/>
  <c r="AN29" i="13" l="1"/>
  <c r="AL28" i="13"/>
  <c r="AN30" i="13" l="1"/>
  <c r="AL29" i="13"/>
  <c r="AN31" i="13" l="1"/>
  <c r="AL30" i="13"/>
  <c r="AN32" i="13" l="1"/>
  <c r="AL31" i="13"/>
  <c r="AN33" i="13" l="1"/>
  <c r="AL32" i="13"/>
  <c r="AL33" i="13" l="1"/>
  <c r="AP36" i="13" s="1"/>
  <c r="AS4" i="13"/>
  <c r="AQ4" i="13" l="1"/>
  <c r="AS5" i="13"/>
  <c r="AS6" i="13" l="1"/>
  <c r="AQ5" i="13"/>
  <c r="AS7" i="13" l="1"/>
  <c r="AQ6" i="13"/>
  <c r="AQ7" i="13" l="1"/>
  <c r="AS8" i="13"/>
  <c r="AS9" i="13" l="1"/>
  <c r="AQ8" i="13"/>
  <c r="AS10" i="13" l="1"/>
  <c r="AQ9" i="13"/>
  <c r="AS11" i="13" l="1"/>
  <c r="AQ10" i="13"/>
  <c r="AS12" i="13" l="1"/>
  <c r="AQ11" i="13"/>
  <c r="AQ12" i="13" l="1"/>
  <c r="AS13" i="13"/>
  <c r="AS14" i="13" l="1"/>
  <c r="AQ13" i="13"/>
  <c r="AS15" i="13" l="1"/>
  <c r="AQ14" i="13"/>
  <c r="AQ15" i="13" l="1"/>
  <c r="AS16" i="13"/>
  <c r="AQ16" i="13" l="1"/>
  <c r="AS17" i="13"/>
  <c r="AQ17" i="13" l="1"/>
  <c r="AS18" i="13"/>
  <c r="AS19" i="13" l="1"/>
  <c r="AQ18" i="13"/>
  <c r="AQ19" i="13" l="1"/>
  <c r="AS20" i="13"/>
  <c r="AS21" i="13" l="1"/>
  <c r="AQ20" i="13"/>
  <c r="AS22" i="13" l="1"/>
  <c r="AQ21" i="13"/>
  <c r="AQ22" i="13" l="1"/>
  <c r="AS23" i="13"/>
  <c r="AQ23" i="13" l="1"/>
  <c r="AS24" i="13"/>
  <c r="AS25" i="13" l="1"/>
  <c r="AQ24" i="13"/>
  <c r="AQ25" i="13" l="1"/>
  <c r="AS26" i="13"/>
  <c r="AS27" i="13" l="1"/>
  <c r="AS28" i="13" s="1"/>
  <c r="AQ26" i="13"/>
  <c r="AS29" i="13" l="1"/>
  <c r="AQ28" i="13"/>
  <c r="AS30" i="13" l="1"/>
  <c r="AS31" i="13" s="1"/>
  <c r="AS32" i="13" s="1"/>
  <c r="AS33" i="13" s="1"/>
  <c r="AS34" i="13" s="1"/>
  <c r="AQ29" i="13"/>
  <c r="AU36" i="13" s="1"/>
  <c r="AX4" i="13" l="1"/>
  <c r="AX5" i="13" s="1"/>
  <c r="AX6" i="13" s="1"/>
  <c r="AX7" i="13" s="1"/>
  <c r="AX8" i="13" s="1"/>
  <c r="AX9" i="13" s="1"/>
  <c r="AX10" i="13" s="1"/>
  <c r="AV10" i="13" l="1"/>
  <c r="AX11" i="13"/>
  <c r="AX12" i="13" s="1"/>
  <c r="AV12" i="13" l="1"/>
  <c r="AX13" i="13"/>
  <c r="AX14" i="13" l="1"/>
  <c r="AV13" i="13"/>
  <c r="AV14" i="13" l="1"/>
  <c r="AX15" i="13"/>
  <c r="AX16" i="13" l="1"/>
  <c r="AV15" i="13"/>
  <c r="AX17" i="13" l="1"/>
  <c r="AX18" i="13" s="1"/>
  <c r="AV16" i="13"/>
  <c r="AV18" i="13" l="1"/>
  <c r="AX19" i="13"/>
  <c r="AX20" i="13" l="1"/>
  <c r="AV19" i="13"/>
  <c r="AV20" i="13" l="1"/>
  <c r="AX21" i="13"/>
  <c r="AX22" i="13" l="1"/>
  <c r="AV21" i="13"/>
  <c r="AX23" i="13" l="1"/>
  <c r="AV22" i="13"/>
  <c r="AV23" i="13" l="1"/>
  <c r="AX24" i="13"/>
  <c r="AV24" i="13" l="1"/>
  <c r="AX25" i="13"/>
  <c r="AX26" i="13" l="1"/>
  <c r="AV25" i="13"/>
  <c r="AV26" i="13" l="1"/>
  <c r="AX27" i="13"/>
  <c r="AV27" i="13" l="1"/>
  <c r="AX28" i="13"/>
  <c r="AX29" i="13" l="1"/>
  <c r="AV28" i="13"/>
  <c r="AX30" i="13" l="1"/>
  <c r="AV29" i="13"/>
  <c r="AX31" i="13" l="1"/>
  <c r="AV30" i="13"/>
  <c r="AV31" i="13" l="1"/>
  <c r="AX32" i="13"/>
  <c r="AX33" i="13" l="1"/>
  <c r="AV32" i="13"/>
  <c r="AX34" i="13" l="1"/>
  <c r="AV33" i="13"/>
  <c r="AV34" i="13" l="1"/>
  <c r="BC4" i="13"/>
  <c r="BC5" i="13" l="1"/>
  <c r="BA4" i="13"/>
  <c r="AZ36" i="13"/>
  <c r="BC6" i="13" l="1"/>
  <c r="BA5" i="13"/>
  <c r="BA6" i="13" l="1"/>
  <c r="BC7" i="13"/>
  <c r="BC8" i="13" l="1"/>
  <c r="BA7" i="13"/>
  <c r="BC9" i="13" l="1"/>
  <c r="BA8" i="13"/>
  <c r="BA9" i="13" l="1"/>
  <c r="BC10" i="13"/>
  <c r="BC11" i="13" l="1"/>
  <c r="BA10" i="13"/>
  <c r="BC12" i="13" l="1"/>
  <c r="BA11" i="13"/>
  <c r="BC13" i="13" l="1"/>
  <c r="BA12" i="13"/>
  <c r="BA13" i="13" l="1"/>
  <c r="BC14" i="13"/>
  <c r="BC15" i="13" l="1"/>
  <c r="BC16" i="13" s="1"/>
  <c r="BA14" i="13"/>
  <c r="BA16" i="13" l="1"/>
  <c r="BC17" i="13"/>
  <c r="BC18" i="13" l="1"/>
  <c r="BA17" i="13"/>
  <c r="BA18" i="13" l="1"/>
  <c r="BC19" i="13"/>
  <c r="BC20" i="13" l="1"/>
  <c r="BA19" i="13"/>
  <c r="BC21" i="13" l="1"/>
  <c r="BA20" i="13"/>
  <c r="BA21" i="13" l="1"/>
  <c r="BC22" i="13"/>
  <c r="BA22" i="13" l="1"/>
  <c r="BC23" i="13"/>
  <c r="BC24" i="13" l="1"/>
  <c r="BA23" i="13"/>
  <c r="BA24" i="13" l="1"/>
  <c r="BC25" i="13"/>
  <c r="BC26" i="13" l="1"/>
  <c r="BC27" i="13" s="1"/>
  <c r="BA25" i="13"/>
  <c r="BA27" i="13" l="1"/>
  <c r="BC28" i="13"/>
  <c r="BC29" i="13" l="1"/>
  <c r="BA28" i="13"/>
  <c r="BC30" i="13" l="1"/>
  <c r="BA29" i="13"/>
  <c r="BC31" i="13" l="1"/>
  <c r="BA30" i="13"/>
  <c r="BC32" i="13" l="1"/>
  <c r="BA31" i="13"/>
  <c r="BA32" i="13" l="1"/>
  <c r="BE36" i="13" s="1"/>
  <c r="BH4" i="13"/>
  <c r="BF4" i="13" l="1"/>
  <c r="BH5" i="13"/>
  <c r="BH6" i="13" l="1"/>
  <c r="BF5" i="13"/>
  <c r="BH7" i="13" l="1"/>
  <c r="BF6" i="13"/>
  <c r="BH8" i="13" l="1"/>
  <c r="BF7" i="13"/>
  <c r="BH9" i="13" l="1"/>
  <c r="BF8" i="13"/>
  <c r="BH10" i="13" l="1"/>
  <c r="BF9" i="13"/>
  <c r="BF10" i="13" l="1"/>
  <c r="BH11" i="13"/>
  <c r="BF11" i="13" l="1"/>
  <c r="BH12" i="13"/>
  <c r="BH13" i="13" l="1"/>
  <c r="BF12" i="13"/>
  <c r="BF13" i="13" l="1"/>
  <c r="BH14" i="13"/>
  <c r="BH15" i="13" l="1"/>
  <c r="BF14" i="13"/>
  <c r="BH16" i="13" l="1"/>
  <c r="BF15" i="13"/>
  <c r="BF16" i="13" l="1"/>
  <c r="BH17" i="13"/>
  <c r="BF17" i="13" l="1"/>
  <c r="BH18" i="13"/>
  <c r="BF18" i="13" l="1"/>
  <c r="BH19" i="13"/>
  <c r="BF19" i="13" l="1"/>
  <c r="BH20" i="13"/>
  <c r="BF20" i="13" l="1"/>
  <c r="BH21" i="13"/>
  <c r="BH22" i="13" l="1"/>
  <c r="BF21" i="13"/>
  <c r="BH23" i="13" l="1"/>
  <c r="BH24" i="13" l="1"/>
  <c r="BH25" i="13" s="1"/>
  <c r="BF25" i="13" l="1"/>
  <c r="BH26" i="13"/>
  <c r="BF26" i="13" l="1"/>
  <c r="BH27" i="13"/>
  <c r="BH28" i="13" l="1"/>
  <c r="BF27" i="13"/>
  <c r="BF28" i="13" l="1"/>
  <c r="BJ36" i="13" s="1"/>
  <c r="BE38" i="13" s="1"/>
  <c r="BH29" i="13"/>
  <c r="BH30" i="13" s="1"/>
  <c r="BH31" i="13" s="1"/>
  <c r="BH32" i="13" s="1"/>
  <c r="BH33" i="13" s="1"/>
  <c r="BH34" i="13" s="1"/>
  <c r="C39" i="13" s="1"/>
  <c r="BH39" i="13" l="1"/>
  <c r="BH38" i="13"/>
  <c r="BH37" i="13"/>
</calcChain>
</file>

<file path=xl/comments1.xml><?xml version="1.0" encoding="utf-8"?>
<comments xmlns="http://schemas.openxmlformats.org/spreadsheetml/2006/main">
  <authors>
    <author>可児市教育委員会</author>
    <author>school-kani</author>
  </authors>
  <commentList>
    <comment ref="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セルの書式
ユーザー定義で
aaa</t>
        </r>
      </text>
    </comment>
    <comment ref="C3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行事予定に、クラブという文字が入るとカウントされる</t>
        </r>
      </text>
    </comment>
  </commentList>
</comments>
</file>

<file path=xl/sharedStrings.xml><?xml version="1.0" encoding="utf-8"?>
<sst xmlns="http://schemas.openxmlformats.org/spreadsheetml/2006/main" count="505" uniqueCount="244">
  <si>
    <t>年間行事予定</t>
    <rPh sb="0" eb="2">
      <t>ネンカン</t>
    </rPh>
    <rPh sb="2" eb="4">
      <t>ギョウジ</t>
    </rPh>
    <rPh sb="4" eb="6">
      <t>ヨテイ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</si>
  <si>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</si>
  <si>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</si>
  <si>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</si>
  <si>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</si>
  <si>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</si>
  <si>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</si>
  <si>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</si>
  <si>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</si>
  <si>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</si>
  <si>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</si>
  <si>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4月</t>
    <rPh sb="1" eb="2">
      <t>ガツ</t>
    </rPh>
    <phoneticPr fontId="1"/>
  </si>
  <si>
    <t>10月</t>
    <rPh sb="2" eb="3">
      <t>ガツ</t>
    </rPh>
    <phoneticPr fontId="1"/>
  </si>
  <si>
    <t>日数</t>
    <rPh sb="0" eb="2">
      <t>ニッスウ</t>
    </rPh>
    <phoneticPr fontId="1"/>
  </si>
  <si>
    <t>行　　　事</t>
    <rPh sb="0" eb="1">
      <t>ギョウ</t>
    </rPh>
    <rPh sb="4" eb="5">
      <t>コト</t>
    </rPh>
    <phoneticPr fontId="1"/>
  </si>
  <si>
    <t>６年</t>
    <rPh sb="1" eb="2">
      <t>ネン</t>
    </rPh>
    <phoneticPr fontId="1"/>
  </si>
  <si>
    <t>４５年</t>
    <rPh sb="2" eb="3">
      <t>ネン</t>
    </rPh>
    <phoneticPr fontId="1"/>
  </si>
  <si>
    <t>１２３年</t>
    <rPh sb="3" eb="4">
      <t>ネン</t>
    </rPh>
    <phoneticPr fontId="1"/>
  </si>
  <si>
    <t>年間</t>
    <rPh sb="0" eb="1">
      <t>ネン</t>
    </rPh>
    <rPh sb="1" eb="2">
      <t>カン</t>
    </rPh>
    <phoneticPr fontId="1"/>
  </si>
  <si>
    <t>No</t>
    <phoneticPr fontId="1"/>
  </si>
  <si>
    <t>↓該当の年度を入れてください。（リストボタンで選択）</t>
    <rPh sb="1" eb="3">
      <t>ガイトウ</t>
    </rPh>
    <rPh sb="4" eb="6">
      <t>ネンド</t>
    </rPh>
    <rPh sb="7" eb="8">
      <t>イ</t>
    </rPh>
    <rPh sb="23" eb="25">
      <t>センタク</t>
    </rPh>
    <phoneticPr fontId="1"/>
  </si>
  <si>
    <t>平成２４年度</t>
    <rPh sb="0" eb="2">
      <t>ヘイセイ</t>
    </rPh>
    <rPh sb="4" eb="6">
      <t>ネンド</t>
    </rPh>
    <phoneticPr fontId="1"/>
  </si>
  <si>
    <t>←月行事予定シートにリンクする値</t>
    <rPh sb="1" eb="2">
      <t>ツキ</t>
    </rPh>
    <rPh sb="2" eb="4">
      <t>ギョウジ</t>
    </rPh>
    <rPh sb="4" eb="6">
      <t>ヨテイ</t>
    </rPh>
    <rPh sb="15" eb="16">
      <t>アタイ</t>
    </rPh>
    <phoneticPr fontId="1"/>
  </si>
  <si>
    <t>平成２３年度</t>
    <rPh sb="0" eb="2">
      <t>ヘイセイ</t>
    </rPh>
    <rPh sb="4" eb="6">
      <t>ネンド</t>
    </rPh>
    <phoneticPr fontId="1"/>
  </si>
  <si>
    <t>確認用のものなので、何もしなくてよい。</t>
    <rPh sb="0" eb="2">
      <t>カクニン</t>
    </rPh>
    <rPh sb="2" eb="3">
      <t>ヨウ</t>
    </rPh>
    <rPh sb="10" eb="11">
      <t>ナニ</t>
    </rPh>
    <phoneticPr fontId="1"/>
  </si>
  <si>
    <t>平成２５年度</t>
    <rPh sb="0" eb="2">
      <t>ヘイセイ</t>
    </rPh>
    <rPh sb="4" eb="6">
      <t>ネンド</t>
    </rPh>
    <phoneticPr fontId="1"/>
  </si>
  <si>
    <t>平成２６年度</t>
    <rPh sb="0" eb="2">
      <t>ヘイセイ</t>
    </rPh>
    <rPh sb="4" eb="6">
      <t>ネンド</t>
    </rPh>
    <phoneticPr fontId="1"/>
  </si>
  <si>
    <t>平成２７年度</t>
    <rPh sb="0" eb="2">
      <t>ヘイセイ</t>
    </rPh>
    <rPh sb="4" eb="6">
      <t>ネンド</t>
    </rPh>
    <phoneticPr fontId="1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</si>
  <si>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</si>
  <si>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</si>
  <si>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</si>
  <si>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平成３１年度</t>
    <rPh sb="0" eb="2">
      <t>ヘイセイ</t>
    </rPh>
    <rPh sb="4" eb="6">
      <t>ネンド</t>
    </rPh>
    <phoneticPr fontId="1"/>
  </si>
  <si>
    <t>土・日の場合にはセルが色塗りされるように設定してある。</t>
    <rPh sb="0" eb="1">
      <t>ド</t>
    </rPh>
    <rPh sb="2" eb="3">
      <t>ニチ</t>
    </rPh>
    <rPh sb="4" eb="6">
      <t>バアイ</t>
    </rPh>
    <rPh sb="11" eb="12">
      <t>イロ</t>
    </rPh>
    <rPh sb="12" eb="13">
      <t>ヌ</t>
    </rPh>
    <rPh sb="20" eb="22">
      <t>セッテイ</t>
    </rPh>
    <phoneticPr fontId="1"/>
  </si>
  <si>
    <t>○</t>
    <phoneticPr fontId="1"/>
  </si>
  <si>
    <t>うるう年のある年度</t>
    <rPh sb="3" eb="4">
      <t>トシ</t>
    </rPh>
    <rPh sb="7" eb="9">
      <t>ネンド</t>
    </rPh>
    <phoneticPr fontId="1"/>
  </si>
  <si>
    <t>○</t>
    <phoneticPr fontId="1"/>
  </si>
  <si>
    <t>うるう年の有無</t>
    <rPh sb="3" eb="4">
      <t>トシ</t>
    </rPh>
    <rPh sb="5" eb="7">
      <t>ウム</t>
    </rPh>
    <phoneticPr fontId="1"/>
  </si>
  <si>
    <t>（年度を入力すると、右の表を見て自動的に反映される）</t>
    <rPh sb="1" eb="3">
      <t>ネンド</t>
    </rPh>
    <rPh sb="4" eb="6">
      <t>ニュウリョク</t>
    </rPh>
    <rPh sb="10" eb="11">
      <t>ミギ</t>
    </rPh>
    <rPh sb="12" eb="13">
      <t>ヒョウ</t>
    </rPh>
    <rPh sb="14" eb="15">
      <t>ミ</t>
    </rPh>
    <rPh sb="16" eb="19">
      <t>ジドウテキ</t>
    </rPh>
    <rPh sb="20" eb="22">
      <t>ハンエイ</t>
    </rPh>
    <phoneticPr fontId="1"/>
  </si>
  <si>
    <t>年間カレンダーシートは</t>
    <rPh sb="0" eb="2">
      <t>ネンカン</t>
    </rPh>
    <phoneticPr fontId="1"/>
  </si>
  <si>
    <t>条件付き書式によって</t>
    <rPh sb="0" eb="2">
      <t>ジョウケン</t>
    </rPh>
    <rPh sb="2" eb="3">
      <t>ツ</t>
    </rPh>
    <rPh sb="4" eb="6">
      <t>ショシキ</t>
    </rPh>
    <phoneticPr fontId="1"/>
  </si>
  <si>
    <t>年間カレンダーシートの</t>
    <rPh sb="0" eb="2">
      <t>ネンカン</t>
    </rPh>
    <phoneticPr fontId="1"/>
  </si>
  <si>
    <t>B列、E列、I列…が非表示にしてある。</t>
    <rPh sb="1" eb="2">
      <t>レツ</t>
    </rPh>
    <rPh sb="4" eb="5">
      <t>レツ</t>
    </rPh>
    <rPh sb="7" eb="8">
      <t>レツ</t>
    </rPh>
    <rPh sb="10" eb="11">
      <t>ヒ</t>
    </rPh>
    <rPh sb="11" eb="13">
      <t>ヒョウジ</t>
    </rPh>
    <phoneticPr fontId="1"/>
  </si>
  <si>
    <t>これらの列を表示すると○が入力されているセルがある。</t>
    <rPh sb="4" eb="5">
      <t>レツ</t>
    </rPh>
    <rPh sb="6" eb="8">
      <t>ヒョウジ</t>
    </rPh>
    <rPh sb="13" eb="15">
      <t>ニュウリョク</t>
    </rPh>
    <phoneticPr fontId="1"/>
  </si>
  <si>
    <t>○のあるところが授業日にしてある。</t>
    <rPh sb="8" eb="10">
      <t>ジュギョウ</t>
    </rPh>
    <rPh sb="10" eb="11">
      <t>ヒ</t>
    </rPh>
    <phoneticPr fontId="1"/>
  </si>
  <si>
    <t>この○の数をもとに、関数を使って授業日数をカウントしている。</t>
    <rPh sb="4" eb="5">
      <t>スウ</t>
    </rPh>
    <rPh sb="10" eb="12">
      <t>カンスウ</t>
    </rPh>
    <rPh sb="13" eb="14">
      <t>ツカ</t>
    </rPh>
    <rPh sb="16" eb="18">
      <t>ジュギョウ</t>
    </rPh>
    <rPh sb="18" eb="20">
      <t>ニッスウ</t>
    </rPh>
    <phoneticPr fontId="1"/>
  </si>
  <si>
    <t>可児市立南帷子小学校</t>
    <rPh sb="0" eb="2">
      <t>カニ</t>
    </rPh>
    <rPh sb="2" eb="4">
      <t>シリツ</t>
    </rPh>
    <rPh sb="4" eb="7">
      <t>ミナミカタビラ</t>
    </rPh>
    <rPh sb="7" eb="10">
      <t>ショウガッコウ</t>
    </rPh>
    <phoneticPr fontId="1"/>
  </si>
  <si>
    <t>月</t>
    <rPh sb="0" eb="1">
      <t>ツキ</t>
    </rPh>
    <phoneticPr fontId="1"/>
  </si>
  <si>
    <t>A</t>
    <phoneticPr fontId="1"/>
  </si>
  <si>
    <t>B</t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</si>
  <si>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</si>
  <si>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</si>
  <si>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</si>
  <si>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</si>
  <si>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</si>
  <si>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</si>
  <si>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</si>
  <si>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</si>
  <si>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</si>
  <si>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</si>
  <si>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</si>
  <si>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</si>
  <si>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</si>
  <si>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</si>
  <si>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</si>
  <si>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</si>
  <si>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</si>
  <si>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</si>
  <si>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</si>
  <si>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02</t>
    <phoneticPr fontId="1"/>
  </si>
  <si>
    <t>03</t>
    <phoneticPr fontId="1"/>
  </si>
  <si>
    <t>前期授業日数</t>
    <rPh sb="0" eb="1">
      <t>ゼン</t>
    </rPh>
    <rPh sb="1" eb="2">
      <t>キ</t>
    </rPh>
    <rPh sb="2" eb="4">
      <t>ジュギョウ</t>
    </rPh>
    <rPh sb="4" eb="6">
      <t>ニッスウ</t>
    </rPh>
    <phoneticPr fontId="1"/>
  </si>
  <si>
    <t>後期授業日数</t>
    <rPh sb="0" eb="1">
      <t>アト</t>
    </rPh>
    <rPh sb="1" eb="2">
      <t>キ</t>
    </rPh>
    <rPh sb="2" eb="4">
      <t>ジュギョウ</t>
    </rPh>
    <rPh sb="4" eb="6">
      <t>ニッスウ</t>
    </rPh>
    <phoneticPr fontId="1"/>
  </si>
  <si>
    <t>10月前</t>
    <rPh sb="2" eb="3">
      <t>ガツ</t>
    </rPh>
    <rPh sb="3" eb="4">
      <t>ゼン</t>
    </rPh>
    <phoneticPr fontId="1"/>
  </si>
  <si>
    <t>10月後</t>
    <rPh sb="2" eb="3">
      <t>ガツ</t>
    </rPh>
    <rPh sb="3" eb="4">
      <t>アト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</si>
  <si>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</si>
  <si>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</si>
  <si>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</si>
  <si>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</si>
  <si>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</si>
  <si>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</si>
  <si>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</si>
  <si>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</si>
  <si>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</si>
  <si>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○</t>
  </si>
  <si>
    <t>E.T</t>
  </si>
  <si>
    <t/>
  </si>
  <si>
    <t>朝読書
ロング</t>
  </si>
  <si>
    <t>憲法記念日</t>
  </si>
  <si>
    <t>こどもの日</t>
  </si>
  <si>
    <t>入学式準備</t>
  </si>
  <si>
    <t>敬老の日</t>
  </si>
  <si>
    <t>海の日</t>
  </si>
  <si>
    <t>勤労感謝の日</t>
  </si>
  <si>
    <t>スポーツの日</t>
  </si>
  <si>
    <t>運動会</t>
  </si>
  <si>
    <t>振替休業日</t>
  </si>
  <si>
    <t>日直を置かない日</t>
  </si>
  <si>
    <t>資源回収予備日</t>
  </si>
  <si>
    <t>E.T
スポーツテスト予備</t>
  </si>
  <si>
    <t xml:space="preserve">PTA奉仕作業
</t>
  </si>
  <si>
    <t>運動会準備</t>
  </si>
  <si>
    <t>E.T
大掃除</t>
  </si>
  <si>
    <t>もくT</t>
  </si>
  <si>
    <t xml:space="preserve">E.T
</t>
    <phoneticPr fontId="1"/>
  </si>
  <si>
    <t xml:space="preserve">もくT
</t>
    <phoneticPr fontId="1"/>
  </si>
  <si>
    <t>E.T</t>
    <phoneticPr fontId="1"/>
  </si>
  <si>
    <t>朝読書
ロング(議）</t>
    <phoneticPr fontId="1"/>
  </si>
  <si>
    <t>もくT</t>
    <phoneticPr fontId="1"/>
  </si>
  <si>
    <t>朝読書
ロング</t>
    <phoneticPr fontId="1"/>
  </si>
  <si>
    <t>秋分の日</t>
    <phoneticPr fontId="1"/>
  </si>
  <si>
    <t xml:space="preserve">係会
</t>
    <phoneticPr fontId="1"/>
  </si>
  <si>
    <t>文化の日</t>
    <phoneticPr fontId="1"/>
  </si>
  <si>
    <t>5年生宿泊研修
もくT</t>
    <phoneticPr fontId="1"/>
  </si>
  <si>
    <t xml:space="preserve">
</t>
    <phoneticPr fontId="1"/>
  </si>
  <si>
    <t xml:space="preserve">建国記念の日
</t>
    <phoneticPr fontId="1"/>
  </si>
  <si>
    <t>南朝</t>
    <phoneticPr fontId="1"/>
  </si>
  <si>
    <t>卒業式リハ</t>
    <phoneticPr fontId="1"/>
  </si>
  <si>
    <t>修了式・離任式</t>
    <phoneticPr fontId="1"/>
  </si>
  <si>
    <t>E.T　</t>
    <phoneticPr fontId="1"/>
  </si>
  <si>
    <t>2023/4/1予定</t>
    <rPh sb="8" eb="10">
      <t>ヨテイ</t>
    </rPh>
    <phoneticPr fontId="1"/>
  </si>
  <si>
    <t>朝読書　ロング
身体測定(支123年）</t>
  </si>
  <si>
    <t>E.T
ＮＲＴ検査</t>
  </si>
  <si>
    <t xml:space="preserve">E.T
</t>
  </si>
  <si>
    <t>みどりの日</t>
  </si>
  <si>
    <t>朝読書　ロング
事前研の日</t>
  </si>
  <si>
    <t>資源回収</t>
  </si>
  <si>
    <t>朝読書
市教研</t>
  </si>
  <si>
    <t>朝読書　ロング
第2回分団会(昼）</t>
  </si>
  <si>
    <t>個人懇談①</t>
  </si>
  <si>
    <t>個人懇談③　英語サマースクール①</t>
  </si>
  <si>
    <t>個人懇談④　英語サマースクール</t>
  </si>
  <si>
    <t>朝読書　ロング
作品展</t>
  </si>
  <si>
    <t xml:space="preserve">もくT
作品展
</t>
  </si>
  <si>
    <t>科学･社会科作品展</t>
  </si>
  <si>
    <t>朝読書
就学時健診</t>
  </si>
  <si>
    <t>資源回収予備</t>
  </si>
  <si>
    <t xml:space="preserve">学年部会
</t>
  </si>
  <si>
    <t>かにっこ英語ウインタースクール</t>
  </si>
  <si>
    <t>小中美術展・支援作品展）</t>
  </si>
  <si>
    <t>小中美術展・支援作品展</t>
  </si>
  <si>
    <t xml:space="preserve">
</t>
  </si>
  <si>
    <t xml:space="preserve">朝読書　ロング
第5回分団会(昼）
</t>
  </si>
  <si>
    <t>山の日</t>
    <phoneticPr fontId="1"/>
  </si>
  <si>
    <t>元日</t>
    <rPh sb="0" eb="2">
      <t>ガンジツ</t>
    </rPh>
    <phoneticPr fontId="1"/>
  </si>
  <si>
    <t>成人の日</t>
    <rPh sb="0" eb="2">
      <t>セイジン</t>
    </rPh>
    <rPh sb="3" eb="4">
      <t>ヒ</t>
    </rPh>
    <phoneticPr fontId="1"/>
  </si>
  <si>
    <t>振替休業日</t>
    <rPh sb="0" eb="5">
      <t>フリカエキュウギョウビ</t>
    </rPh>
    <phoneticPr fontId="1"/>
  </si>
  <si>
    <t>春分の日</t>
    <rPh sb="0" eb="2">
      <t>シュンブン</t>
    </rPh>
    <rPh sb="3" eb="4">
      <t>ヒ</t>
    </rPh>
    <phoneticPr fontId="1"/>
  </si>
  <si>
    <t>卒業式</t>
    <rPh sb="0" eb="3">
      <t>ソツギョウシキ</t>
    </rPh>
    <phoneticPr fontId="1"/>
  </si>
  <si>
    <t>授業参観・懇談会</t>
  </si>
  <si>
    <t>花いっぱい運動</t>
    <phoneticPr fontId="1"/>
  </si>
  <si>
    <t xml:space="preserve">可児口腔保健講演会（ala）花いっぱい運動
</t>
    <phoneticPr fontId="1"/>
  </si>
  <si>
    <t>前期始業式・入学式</t>
    <phoneticPr fontId="1"/>
  </si>
  <si>
    <t>もくT
クラブ</t>
    <phoneticPr fontId="1"/>
  </si>
  <si>
    <t>もくT
委員会</t>
    <rPh sb="4" eb="7">
      <t>イインカイ</t>
    </rPh>
    <phoneticPr fontId="1"/>
  </si>
  <si>
    <t>もくT
クラブ(見学）</t>
    <rPh sb="8" eb="10">
      <t>ケンガク</t>
    </rPh>
    <phoneticPr fontId="1"/>
  </si>
  <si>
    <t>もくT
委員会</t>
    <phoneticPr fontId="1"/>
  </si>
  <si>
    <t>6年生修学旅行</t>
    <phoneticPr fontId="1"/>
  </si>
  <si>
    <t xml:space="preserve">個人懇談②
</t>
    <phoneticPr fontId="1"/>
  </si>
  <si>
    <t xml:space="preserve">朝読書　ロング・分団会(昼）
</t>
    <phoneticPr fontId="1"/>
  </si>
  <si>
    <t xml:space="preserve">E.T
</t>
    <phoneticPr fontId="1"/>
  </si>
  <si>
    <t xml:space="preserve">前期終業式
</t>
    <phoneticPr fontId="1"/>
  </si>
  <si>
    <t xml:space="preserve">昭和の日
</t>
    <rPh sb="0" eb="2">
      <t>ショウワ</t>
    </rPh>
    <rPh sb="3" eb="4">
      <t>ヒ</t>
    </rPh>
    <phoneticPr fontId="1"/>
  </si>
  <si>
    <t xml:space="preserve">朝読書　ロング
</t>
    <phoneticPr fontId="1"/>
  </si>
  <si>
    <t xml:space="preserve">もくT 委員会
</t>
    <phoneticPr fontId="1"/>
  </si>
  <si>
    <t>朝読書
5年生宿泊研修</t>
    <phoneticPr fontId="1"/>
  </si>
  <si>
    <t>南朝(委員長のまとめ)</t>
    <rPh sb="3" eb="6">
      <t>イインチョウ</t>
    </rPh>
    <phoneticPr fontId="1"/>
  </si>
  <si>
    <t>もくT　クラブ　ひびきあい集会</t>
    <phoneticPr fontId="1"/>
  </si>
  <si>
    <t>天皇誕生日</t>
    <rPh sb="0" eb="5">
      <t>テンノウタンジョウビ</t>
    </rPh>
    <phoneticPr fontId="1"/>
  </si>
  <si>
    <t xml:space="preserve">朝読書
</t>
    <phoneticPr fontId="1"/>
  </si>
  <si>
    <t>授業参観・懇談会</t>
    <phoneticPr fontId="1"/>
  </si>
  <si>
    <t>大掃除</t>
    <phoneticPr fontId="1"/>
  </si>
  <si>
    <t xml:space="preserve">もくT　係会①
</t>
    <phoneticPr fontId="1"/>
  </si>
  <si>
    <t>E.T 授業参観・懇談会</t>
    <rPh sb="9" eb="12">
      <t>コンダンカイ</t>
    </rPh>
    <phoneticPr fontId="1"/>
  </si>
  <si>
    <t>朝読書</t>
    <phoneticPr fontId="1"/>
  </si>
  <si>
    <t xml:space="preserve">全国学力調査(6年）
聴力検査(35年支）
</t>
    <rPh sb="3" eb="4">
      <t>リョク</t>
    </rPh>
    <rPh sb="19" eb="20">
      <t>シ</t>
    </rPh>
    <phoneticPr fontId="1"/>
  </si>
  <si>
    <t>身体測定(34年）</t>
    <phoneticPr fontId="1"/>
  </si>
  <si>
    <t>朝読書　全校練習　事前研の日</t>
    <rPh sb="9" eb="12">
      <t>ジゼンケン</t>
    </rPh>
    <rPh sb="13" eb="14">
      <t>ヒ</t>
    </rPh>
    <phoneticPr fontId="1"/>
  </si>
  <si>
    <t>朝読書　ロング　身体測定(56年）</t>
    <phoneticPr fontId="1"/>
  </si>
  <si>
    <t xml:space="preserve">もくT　内科健診(134年)
</t>
    <rPh sb="4" eb="8">
      <t>ナイカケンシン</t>
    </rPh>
    <rPh sb="12" eb="13">
      <t>ネン</t>
    </rPh>
    <phoneticPr fontId="1"/>
  </si>
  <si>
    <t>もくT　歯科検診(4～6年）委員会</t>
    <rPh sb="12" eb="13">
      <t>ネン</t>
    </rPh>
    <rPh sb="14" eb="15">
      <t>イ</t>
    </rPh>
    <phoneticPr fontId="1"/>
  </si>
  <si>
    <t>E.T　検尿予備
内科健診(支256年）</t>
    <rPh sb="4" eb="8">
      <t>ケンニョウヨビ</t>
    </rPh>
    <rPh sb="18" eb="19">
      <t>ネン</t>
    </rPh>
    <phoneticPr fontId="1"/>
  </si>
  <si>
    <t>E.T 12年連れ去り防止教室</t>
    <rPh sb="6" eb="7">
      <t>ネン</t>
    </rPh>
    <rPh sb="7" eb="8">
      <t>ツ</t>
    </rPh>
    <rPh sb="9" eb="10">
      <t>サ</t>
    </rPh>
    <rPh sb="11" eb="15">
      <t>ボウシキョウシツ</t>
    </rPh>
    <phoneticPr fontId="1"/>
  </si>
  <si>
    <t>もくT 一年生を迎える会 委員会　歯科検診(1～3支)検尿②</t>
    <rPh sb="13" eb="16">
      <t>イインカイ</t>
    </rPh>
    <rPh sb="27" eb="30">
      <t>ケンニョウ2</t>
    </rPh>
    <phoneticPr fontId="1"/>
  </si>
  <si>
    <t>もくT　</t>
    <phoneticPr fontId="1"/>
  </si>
  <si>
    <t>分団会(青空）南朝身体測定(456年）</t>
    <rPh sb="7" eb="8">
      <t>ミナミ</t>
    </rPh>
    <phoneticPr fontId="1"/>
  </si>
  <si>
    <t>もくT　委員会</t>
    <phoneticPr fontId="1"/>
  </si>
  <si>
    <t>ロング　委員会
第4回分団会</t>
    <phoneticPr fontId="1"/>
  </si>
  <si>
    <t>もくT　ロング(議）
クラブ</t>
    <phoneticPr fontId="1"/>
  </si>
  <si>
    <t>南朝　スポーツテスト56年　心電図検査(14年）</t>
    <rPh sb="0" eb="2">
      <t>ナンチョウ</t>
    </rPh>
    <rPh sb="12" eb="13">
      <t>ネン</t>
    </rPh>
    <rPh sb="14" eb="15">
      <t>シン</t>
    </rPh>
    <rPh sb="15" eb="16">
      <t>デン</t>
    </rPh>
    <phoneticPr fontId="1"/>
  </si>
  <si>
    <t xml:space="preserve">南朝
</t>
    <phoneticPr fontId="1"/>
  </si>
  <si>
    <t>南朝</t>
    <rPh sb="0" eb="2">
      <t>ナンチョウ</t>
    </rPh>
    <phoneticPr fontId="1"/>
  </si>
  <si>
    <t xml:space="preserve">南朝
</t>
    <rPh sb="0" eb="2">
      <t>ナンチョウ</t>
    </rPh>
    <phoneticPr fontId="1"/>
  </si>
  <si>
    <t>委員会　南朝</t>
    <rPh sb="0" eb="3">
      <t>イインカイ</t>
    </rPh>
    <phoneticPr fontId="1"/>
  </si>
  <si>
    <t>朝読書　ロング(議)</t>
    <rPh sb="8" eb="9">
      <t>ギ</t>
    </rPh>
    <phoneticPr fontId="1"/>
  </si>
  <si>
    <t>朝読書
ロング(議)</t>
    <phoneticPr fontId="1"/>
  </si>
  <si>
    <t>もくT　ロング(議)
クラブ</t>
    <phoneticPr fontId="1"/>
  </si>
  <si>
    <t>朝読書　ロング(議)</t>
    <phoneticPr fontId="1"/>
  </si>
  <si>
    <t>朝読書　ロング</t>
    <phoneticPr fontId="1"/>
  </si>
  <si>
    <t>朝読書　ロング　スポーツテスト34年</t>
    <rPh sb="17" eb="18">
      <t>ネン</t>
    </rPh>
    <phoneticPr fontId="1"/>
  </si>
  <si>
    <t>係会２　ロング正副分団長指導(昼）</t>
    <phoneticPr fontId="1"/>
  </si>
  <si>
    <t>朝読書
ロング　縦⑤</t>
    <rPh sb="8" eb="10">
      <t>タテ5</t>
    </rPh>
    <phoneticPr fontId="1"/>
  </si>
  <si>
    <t xml:space="preserve">朝読書 ロング
縦⑤
</t>
    <rPh sb="8" eb="10">
      <t>タテ5</t>
    </rPh>
    <phoneticPr fontId="1"/>
  </si>
  <si>
    <t>朝読書　正副分団長指導(昼）ロング</t>
    <phoneticPr fontId="1"/>
  </si>
  <si>
    <t>もくT　6年生ありがとうの会②</t>
    <phoneticPr fontId="1"/>
  </si>
  <si>
    <t>もくT　命を守る訓練</t>
    <phoneticPr fontId="1"/>
  </si>
  <si>
    <t>朝読書　ロング
検尿①  縦⑤</t>
    <rPh sb="8" eb="10">
      <t>ケンニョウ</t>
    </rPh>
    <rPh sb="13" eb="14">
      <t>タテ</t>
    </rPh>
    <phoneticPr fontId="1"/>
  </si>
  <si>
    <t xml:space="preserve">もくT　係会３
全校練習　
</t>
    <rPh sb="10" eb="12">
      <t>レンシュウ</t>
    </rPh>
    <phoneticPr fontId="1"/>
  </si>
  <si>
    <t xml:space="preserve">朝読書　ロング
</t>
    <rPh sb="0" eb="3">
      <t>アサドクショ</t>
    </rPh>
    <phoneticPr fontId="1"/>
  </si>
  <si>
    <t>南朝　</t>
    <rPh sb="0" eb="2">
      <t>ナンチョウ</t>
    </rPh>
    <phoneticPr fontId="1"/>
  </si>
  <si>
    <t>朝読書
ロング　縦⑤</t>
    <rPh sb="8" eb="9">
      <t>タテ</t>
    </rPh>
    <phoneticPr fontId="1"/>
  </si>
  <si>
    <t xml:space="preserve">エピペン・心肺蘇生研修 
</t>
    <phoneticPr fontId="1"/>
  </si>
  <si>
    <t>もくT笑顔の学校公表会</t>
    <phoneticPr fontId="1"/>
  </si>
  <si>
    <t>朝読書
観劇会</t>
    <phoneticPr fontId="1"/>
  </si>
  <si>
    <t>もくT　
委員会</t>
    <rPh sb="5" eb="8">
      <t>イインカイ</t>
    </rPh>
    <phoneticPr fontId="1"/>
  </si>
  <si>
    <t>R5.４.１現在</t>
    <rPh sb="6" eb="8">
      <t>ゲンザイ</t>
    </rPh>
    <phoneticPr fontId="1"/>
  </si>
  <si>
    <t>学年部会</t>
    <phoneticPr fontId="1"/>
  </si>
  <si>
    <t>朝読書　学校保健安全委員会</t>
    <rPh sb="4" eb="12">
      <t>ガッコウホケンアンゼンイイン</t>
    </rPh>
    <rPh sb="12" eb="13">
      <t>カイ</t>
    </rPh>
    <phoneticPr fontId="1"/>
  </si>
  <si>
    <t>朝読書 命を守る訓練 クラブ ロング</t>
    <phoneticPr fontId="1"/>
  </si>
  <si>
    <t>もくT 5年森林文化アカデミー</t>
    <rPh sb="5" eb="6">
      <t>ネン</t>
    </rPh>
    <rPh sb="6" eb="10">
      <t>シンリンブンカ</t>
    </rPh>
    <phoneticPr fontId="1"/>
  </si>
  <si>
    <t>朝読書　5年わんぱく　ロング　縦⑤</t>
    <rPh sb="5" eb="6">
      <t>ネン</t>
    </rPh>
    <phoneticPr fontId="1"/>
  </si>
  <si>
    <t>朝読書　ロング
5年わんぱく予備日</t>
    <phoneticPr fontId="1"/>
  </si>
  <si>
    <t xml:space="preserve">分団長指導(昼）
</t>
  </si>
  <si>
    <t>身体測定(支12年）</t>
  </si>
  <si>
    <t xml:space="preserve">
</t>
  </si>
  <si>
    <t>6年生修学旅行</t>
  </si>
  <si>
    <t>聴力検査(1，2年）</t>
  </si>
  <si>
    <t xml:space="preserve">
学年部会</t>
  </si>
  <si>
    <t xml:space="preserve"> プール掃除</t>
  </si>
  <si>
    <t>分団長指導(昼）</t>
  </si>
  <si>
    <t xml:space="preserve">
スポーツテスト準備</t>
  </si>
  <si>
    <t>　</t>
    <phoneticPr fontId="1"/>
  </si>
  <si>
    <t xml:space="preserve">分団長指導(昼）
</t>
  </si>
  <si>
    <t>　5年わんぱく</t>
    <rPh sb="2" eb="3">
      <t>ネン</t>
    </rPh>
    <phoneticPr fontId="1"/>
  </si>
  <si>
    <t>南朝　　</t>
    <phoneticPr fontId="1"/>
  </si>
  <si>
    <t>南朝　　</t>
    <rPh sb="0" eb="2">
      <t>ナンチョウ</t>
    </rPh>
    <phoneticPr fontId="1"/>
  </si>
  <si>
    <t xml:space="preserve">議会
</t>
    <rPh sb="0" eb="2">
      <t>ギカイ</t>
    </rPh>
    <phoneticPr fontId="1"/>
  </si>
  <si>
    <t xml:space="preserve">5年わんぱく予備日
</t>
    <rPh sb="1" eb="2">
      <t>ネン</t>
    </rPh>
    <rPh sb="6" eb="9">
      <t>ヨビビ</t>
    </rPh>
    <phoneticPr fontId="1"/>
  </si>
  <si>
    <t>(11，12月提案)</t>
    <rPh sb="6" eb="9">
      <t>ガツテイアン</t>
    </rPh>
    <phoneticPr fontId="1"/>
  </si>
  <si>
    <t xml:space="preserve">学用品販売
</t>
  </si>
  <si>
    <t xml:space="preserve">3・4年交通安全教室   </t>
  </si>
  <si>
    <t>　　分団長指導(昼）</t>
  </si>
  <si>
    <t xml:space="preserve">もくT </t>
    <phoneticPr fontId="1"/>
  </si>
  <si>
    <t>命を守る訓練　
教研分科会</t>
    <phoneticPr fontId="1"/>
  </si>
  <si>
    <t>もくT　クラブ(見学）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</si>
</sst>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AR丸ゴシック体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56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quotePrefix="1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14" fontId="0" fillId="0" borderId="0" xfId="0" applyNumberFormat="1"/>
    <xf numFmtId="176" fontId="4" fillId="0" borderId="9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4" borderId="0" xfId="0" applyFill="1"/>
    <xf numFmtId="0" fontId="11" fillId="4" borderId="0" xfId="0" applyFont="1" applyFill="1"/>
    <xf numFmtId="0" fontId="0" fillId="2" borderId="14" xfId="0" applyFill="1" applyBorder="1"/>
    <xf numFmtId="14" fontId="0" fillId="4" borderId="0" xfId="0" applyNumberFormat="1" applyFill="1"/>
    <xf numFmtId="0" fontId="0" fillId="5" borderId="18" xfId="0" applyFill="1" applyBorder="1" applyAlignment="1">
      <alignment horizontal="center"/>
    </xf>
    <xf numFmtId="176" fontId="4" fillId="6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176" fontId="12" fillId="6" borderId="9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76" fontId="4" fillId="5" borderId="9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49" fontId="3" fillId="0" borderId="9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176" fontId="4" fillId="6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top" wrapText="1"/>
    </xf>
    <xf numFmtId="0" fontId="0" fillId="0" borderId="0" xfId="0" applyFont="1"/>
    <xf numFmtId="14" fontId="0" fillId="0" borderId="0" xfId="0" applyNumberFormat="1" applyFont="1"/>
    <xf numFmtId="0" fontId="13" fillId="0" borderId="0" xfId="0" applyNumberFormat="1" applyFont="1" applyFill="1" applyAlignment="1">
      <alignment horizontal="left" vertical="top"/>
    </xf>
    <xf numFmtId="176" fontId="0" fillId="0" borderId="0" xfId="0" applyNumberFormat="1" applyFont="1"/>
    <xf numFmtId="0" fontId="3" fillId="0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 justifyLastLine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 justifyLastLine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_000R5%20&#26657;&#21209;&#38306;&#20418;&#25991;&#26360;\01%20&#26657;&#21209;&#20998;&#25484;\02&#12288;&#25945;&#21209;\001&#12288;&#24180;&#38291;&#35336;&#30011;\R5%20%20&#26376;&#34892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"/>
      <sheetName val="月行事予定"/>
      <sheetName val="月行事(仮打ち込み）"/>
      <sheetName val="月行事予定仮(打ち込み用）"/>
    </sheetNames>
    <sheetDataSet>
      <sheetData sheetId="0" refreshError="1"/>
      <sheetData sheetId="1" refreshError="1">
        <row r="6">
          <cell r="B6" t="str">
            <v>A0401</v>
          </cell>
          <cell r="C6">
            <v>4</v>
          </cell>
          <cell r="D6" t="str">
            <v>04</v>
          </cell>
          <cell r="E6" t="str">
            <v>A04</v>
          </cell>
          <cell r="F6">
            <v>1</v>
          </cell>
          <cell r="G6" t="str">
            <v>01</v>
          </cell>
          <cell r="H6" t="str">
            <v/>
          </cell>
        </row>
        <row r="7">
          <cell r="B7" t="str">
            <v>A0402</v>
          </cell>
          <cell r="C7">
            <v>4</v>
          </cell>
          <cell r="D7" t="str">
            <v>04</v>
          </cell>
          <cell r="E7" t="str">
            <v>A04</v>
          </cell>
          <cell r="F7">
            <v>2</v>
          </cell>
          <cell r="G7" t="str">
            <v>02</v>
          </cell>
          <cell r="H7" t="str">
            <v/>
          </cell>
        </row>
        <row r="8">
          <cell r="B8" t="str">
            <v>A0403</v>
          </cell>
          <cell r="C8">
            <v>4</v>
          </cell>
          <cell r="D8" t="str">
            <v>04</v>
          </cell>
          <cell r="E8" t="str">
            <v>A04</v>
          </cell>
          <cell r="F8">
            <v>3</v>
          </cell>
          <cell r="G8" t="str">
            <v>03</v>
          </cell>
          <cell r="H8" t="str">
            <v>◇新規採用職員研修会</v>
          </cell>
        </row>
        <row r="9">
          <cell r="B9" t="str">
            <v>A0404</v>
          </cell>
          <cell r="C9">
            <v>4</v>
          </cell>
          <cell r="D9" t="str">
            <v>04</v>
          </cell>
          <cell r="E9" t="str">
            <v>A04</v>
          </cell>
          <cell r="F9">
            <v>4</v>
          </cell>
          <cell r="G9" t="str">
            <v>04</v>
          </cell>
          <cell r="H9" t="str">
            <v>◇小中校長会代表者会</v>
          </cell>
        </row>
        <row r="10">
          <cell r="B10" t="str">
            <v>A0405</v>
          </cell>
          <cell r="C10">
            <v>4</v>
          </cell>
          <cell r="D10" t="str">
            <v>04</v>
          </cell>
          <cell r="E10" t="str">
            <v>A04</v>
          </cell>
          <cell r="F10">
            <v>5</v>
          </cell>
          <cell r="G10" t="str">
            <v>05</v>
          </cell>
          <cell r="H10" t="str">
            <v/>
          </cell>
        </row>
        <row r="11">
          <cell r="B11" t="str">
            <v>A0406</v>
          </cell>
          <cell r="C11">
            <v>4</v>
          </cell>
          <cell r="D11" t="str">
            <v>04</v>
          </cell>
          <cell r="E11" t="str">
            <v>A04</v>
          </cell>
          <cell r="F11">
            <v>6</v>
          </cell>
          <cell r="G11" t="str">
            <v>06</v>
          </cell>
          <cell r="H11" t="str">
            <v>入学式準備給食物資選定委員会①</v>
          </cell>
        </row>
        <row r="12">
          <cell r="B12" t="str">
            <v>A0407</v>
          </cell>
          <cell r="C12">
            <v>4</v>
          </cell>
          <cell r="D12" t="str">
            <v>04</v>
          </cell>
          <cell r="E12" t="str">
            <v>A04</v>
          </cell>
          <cell r="F12">
            <v>7</v>
          </cell>
          <cell r="G12" t="str">
            <v>07</v>
          </cell>
          <cell r="H12" t="str">
            <v>前期始業式・入学式入学式・始業式</v>
          </cell>
        </row>
        <row r="13">
          <cell r="B13" t="str">
            <v>A0408</v>
          </cell>
          <cell r="C13">
            <v>4</v>
          </cell>
          <cell r="D13" t="str">
            <v>04</v>
          </cell>
          <cell r="E13" t="str">
            <v>A04</v>
          </cell>
          <cell r="F13">
            <v>8</v>
          </cell>
          <cell r="G13" t="str">
            <v>08</v>
          </cell>
          <cell r="H13" t="str">
            <v/>
          </cell>
        </row>
        <row r="14">
          <cell r="B14" t="str">
            <v>A0409</v>
          </cell>
          <cell r="C14">
            <v>4</v>
          </cell>
          <cell r="D14" t="str">
            <v>04</v>
          </cell>
          <cell r="E14" t="str">
            <v>A04</v>
          </cell>
          <cell r="F14">
            <v>9</v>
          </cell>
          <cell r="G14" t="str">
            <v>09</v>
          </cell>
          <cell r="H14" t="str">
            <v/>
          </cell>
        </row>
        <row r="15">
          <cell r="B15" t="str">
            <v>A0410</v>
          </cell>
          <cell r="C15">
            <v>4</v>
          </cell>
          <cell r="D15" t="str">
            <v>04</v>
          </cell>
          <cell r="E15" t="str">
            <v>A04</v>
          </cell>
          <cell r="F15">
            <v>10</v>
          </cell>
          <cell r="G15">
            <v>10</v>
          </cell>
          <cell r="H15" t="str">
            <v>分団長指導(昼）
学年部会打合せ</v>
          </cell>
        </row>
        <row r="16">
          <cell r="B16" t="str">
            <v>A0411</v>
          </cell>
          <cell r="C16">
            <v>4</v>
          </cell>
          <cell r="D16" t="str">
            <v>04</v>
          </cell>
          <cell r="E16" t="str">
            <v>A04</v>
          </cell>
          <cell r="F16">
            <v>11</v>
          </cell>
          <cell r="G16">
            <v>11</v>
          </cell>
          <cell r="H16" t="str">
            <v>分団会(青空）南朝身体測定(456年）◆小中校長会①
ＰＴＡ連合会評議員会①</v>
          </cell>
        </row>
        <row r="17">
          <cell r="B17" t="str">
            <v>A0412</v>
          </cell>
          <cell r="C17">
            <v>4</v>
          </cell>
          <cell r="D17" t="str">
            <v>04</v>
          </cell>
          <cell r="E17" t="str">
            <v>A04</v>
          </cell>
          <cell r="F17">
            <v>12</v>
          </cell>
          <cell r="G17">
            <v>12</v>
          </cell>
          <cell r="H17" t="str">
            <v>朝読書　ロング
身体測定(支123年）小中教頭会①
養護教諭事務説明会1500可児市役所</v>
          </cell>
        </row>
        <row r="18">
          <cell r="B18" t="str">
            <v>A0413</v>
          </cell>
          <cell r="C18">
            <v>4</v>
          </cell>
          <cell r="D18" t="str">
            <v>04</v>
          </cell>
          <cell r="E18" t="str">
            <v>A04</v>
          </cell>
          <cell r="F18">
            <v>13</v>
          </cell>
          <cell r="G18">
            <v>13</v>
          </cell>
          <cell r="H18" t="str">
            <v>もくT　英語教育担当者会①（幼小中)</v>
          </cell>
        </row>
        <row r="19">
          <cell r="B19" t="str">
            <v>A0414</v>
          </cell>
          <cell r="C19">
            <v>4</v>
          </cell>
          <cell r="D19" t="str">
            <v>04</v>
          </cell>
          <cell r="E19" t="str">
            <v>A04</v>
          </cell>
          <cell r="F19">
            <v>14</v>
          </cell>
          <cell r="G19">
            <v>14</v>
          </cell>
          <cell r="H19" t="str">
            <v>E.T
ＮＲＴ検査教研部長会
給食主任会①・献立作成委員会①</v>
          </cell>
        </row>
        <row r="20">
          <cell r="B20" t="str">
            <v>A0415</v>
          </cell>
          <cell r="C20">
            <v>4</v>
          </cell>
          <cell r="D20" t="str">
            <v>04</v>
          </cell>
          <cell r="E20" t="str">
            <v>A04</v>
          </cell>
          <cell r="F20">
            <v>15</v>
          </cell>
          <cell r="G20">
            <v>15</v>
          </cell>
          <cell r="H20" t="str">
            <v/>
          </cell>
        </row>
        <row r="21">
          <cell r="B21" t="str">
            <v>A0416</v>
          </cell>
          <cell r="C21">
            <v>4</v>
          </cell>
          <cell r="D21" t="str">
            <v>04</v>
          </cell>
          <cell r="E21" t="str">
            <v>A04</v>
          </cell>
          <cell r="F21">
            <v>16</v>
          </cell>
          <cell r="G21">
            <v>16</v>
          </cell>
          <cell r="H21" t="str">
            <v/>
          </cell>
        </row>
        <row r="22">
          <cell r="B22" t="str">
            <v>A0417</v>
          </cell>
          <cell r="C22">
            <v>4</v>
          </cell>
          <cell r="D22" t="str">
            <v>04</v>
          </cell>
          <cell r="E22" t="str">
            <v>A04</v>
          </cell>
          <cell r="F22">
            <v>17</v>
          </cell>
          <cell r="G22">
            <v>17</v>
          </cell>
          <cell r="H22" t="str">
            <v>聴力検査(1，2年）打合せ打合せ</v>
          </cell>
        </row>
        <row r="23">
          <cell r="B23" t="str">
            <v>A0418</v>
          </cell>
          <cell r="C23">
            <v>4</v>
          </cell>
          <cell r="D23" t="str">
            <v>04</v>
          </cell>
          <cell r="E23" t="str">
            <v>A04</v>
          </cell>
          <cell r="F23">
            <v>18</v>
          </cell>
          <cell r="G23">
            <v>18</v>
          </cell>
          <cell r="H23" t="str">
            <v>全国学力調査(6年）①～③
聴力検査(35年支）
可児学校保健会保健主事会①（市郡）
幼保小連携推進会議①</v>
          </cell>
        </row>
        <row r="24">
          <cell r="B24" t="str">
            <v>A0419</v>
          </cell>
          <cell r="C24">
            <v>4</v>
          </cell>
          <cell r="D24" t="str">
            <v>04</v>
          </cell>
          <cell r="E24" t="str">
            <v>A04</v>
          </cell>
          <cell r="F24">
            <v>19</v>
          </cell>
          <cell r="G24">
            <v>19</v>
          </cell>
          <cell r="H24" t="str">
            <v>朝読書　ロング可児市ＳＣ協議会①不登校児童生徒対策委員会①SSW連絡協議会①</v>
          </cell>
        </row>
        <row r="25">
          <cell r="B25" t="str">
            <v>A0420</v>
          </cell>
          <cell r="C25">
            <v>4</v>
          </cell>
          <cell r="D25" t="str">
            <v>04</v>
          </cell>
          <cell r="E25" t="str">
            <v>A04</v>
          </cell>
          <cell r="F25">
            <v>20</v>
          </cell>
          <cell r="G25">
            <v>20</v>
          </cell>
          <cell r="H25" t="str">
            <v>もくT　歯科検診(4～6年）委員会教務主任会①学力向上推進会議
学校運営支援室会議①</v>
          </cell>
        </row>
        <row r="26">
          <cell r="B26" t="str">
            <v>A0421</v>
          </cell>
          <cell r="C26">
            <v>4</v>
          </cell>
          <cell r="D26" t="str">
            <v>04</v>
          </cell>
          <cell r="E26" t="str">
            <v>A04</v>
          </cell>
          <cell r="F26">
            <v>21</v>
          </cell>
          <cell r="G26">
            <v>21</v>
          </cell>
          <cell r="H26" t="str">
            <v>E.T
生徒指導主事会</v>
          </cell>
        </row>
        <row r="27">
          <cell r="B27" t="str">
            <v>A0422</v>
          </cell>
          <cell r="C27">
            <v>4</v>
          </cell>
          <cell r="D27" t="str">
            <v>04</v>
          </cell>
          <cell r="E27" t="str">
            <v>A04</v>
          </cell>
          <cell r="F27">
            <v>22</v>
          </cell>
          <cell r="G27">
            <v>22</v>
          </cell>
          <cell r="H27" t="str">
            <v/>
          </cell>
        </row>
        <row r="28">
          <cell r="B28" t="str">
            <v>A0423</v>
          </cell>
          <cell r="C28">
            <v>4</v>
          </cell>
          <cell r="D28" t="str">
            <v>04</v>
          </cell>
          <cell r="E28" t="str">
            <v>A04</v>
          </cell>
          <cell r="F28">
            <v>23</v>
          </cell>
          <cell r="G28">
            <v>23</v>
          </cell>
          <cell r="H28" t="str">
            <v/>
          </cell>
        </row>
        <row r="29">
          <cell r="B29" t="str">
            <v>A0424</v>
          </cell>
          <cell r="C29">
            <v>4</v>
          </cell>
          <cell r="D29" t="str">
            <v>04</v>
          </cell>
          <cell r="E29" t="str">
            <v>A04</v>
          </cell>
          <cell r="F29">
            <v>24</v>
          </cell>
          <cell r="G29">
            <v>24</v>
          </cell>
          <cell r="H29" t="str">
            <v>打合せ プール掃除打合せ</v>
          </cell>
        </row>
        <row r="30">
          <cell r="B30" t="str">
            <v>A0425</v>
          </cell>
          <cell r="C30">
            <v>4</v>
          </cell>
          <cell r="D30" t="str">
            <v>04</v>
          </cell>
          <cell r="E30" t="str">
            <v>A04</v>
          </cell>
          <cell r="F30">
            <v>25</v>
          </cell>
          <cell r="G30">
            <v>25</v>
          </cell>
          <cell r="H30" t="str">
            <v>南朝　　定例ケース会議定例ケース会議市初任研①</v>
          </cell>
        </row>
        <row r="31">
          <cell r="B31" t="str">
            <v>A0426</v>
          </cell>
          <cell r="C31">
            <v>4</v>
          </cell>
          <cell r="D31" t="str">
            <v>04</v>
          </cell>
          <cell r="E31" t="str">
            <v>A04</v>
          </cell>
          <cell r="F31">
            <v>26</v>
          </cell>
          <cell r="G31">
            <v>26</v>
          </cell>
          <cell r="H31" t="str">
            <v>朝読書　ロング(縦)
検尿①　縦⑤特支育成会役員会①特支連携協議会①</v>
          </cell>
        </row>
        <row r="32">
          <cell r="B32" t="str">
            <v>A0427</v>
          </cell>
          <cell r="C32">
            <v>4</v>
          </cell>
          <cell r="D32" t="str">
            <v>04</v>
          </cell>
          <cell r="E32" t="str">
            <v>A04</v>
          </cell>
          <cell r="F32">
            <v>27</v>
          </cell>
          <cell r="G32">
            <v>27</v>
          </cell>
          <cell r="H32" t="str">
            <v>もくT 命を守る訓練②
委員会　国際教室担当者会①</v>
          </cell>
        </row>
        <row r="33">
          <cell r="B33" t="str">
            <v>A0428</v>
          </cell>
          <cell r="C33">
            <v>4</v>
          </cell>
          <cell r="D33" t="str">
            <v>04</v>
          </cell>
          <cell r="E33" t="str">
            <v>A04</v>
          </cell>
          <cell r="F33">
            <v>28</v>
          </cell>
          <cell r="G33">
            <v>28</v>
          </cell>
          <cell r="H33" t="str">
            <v>E.T 授業参観・懇談会</v>
          </cell>
        </row>
        <row r="34">
          <cell r="B34" t="str">
            <v>A0429</v>
          </cell>
          <cell r="C34">
            <v>4</v>
          </cell>
          <cell r="D34" t="str">
            <v>04</v>
          </cell>
          <cell r="E34" t="str">
            <v>A04</v>
          </cell>
          <cell r="F34">
            <v>29</v>
          </cell>
          <cell r="G34">
            <v>29</v>
          </cell>
          <cell r="H34" t="str">
            <v>昭和の日
PTA連合会広報紙づくり講習会</v>
          </cell>
        </row>
        <row r="35">
          <cell r="B35" t="str">
            <v>A0430</v>
          </cell>
          <cell r="C35">
            <v>4</v>
          </cell>
          <cell r="D35" t="str">
            <v>04</v>
          </cell>
          <cell r="E35" t="str">
            <v>A04</v>
          </cell>
          <cell r="F35">
            <v>30</v>
          </cell>
          <cell r="G35">
            <v>30</v>
          </cell>
          <cell r="H35" t="str">
            <v/>
          </cell>
        </row>
        <row r="36">
          <cell r="B36" t="str">
            <v>A0501</v>
          </cell>
          <cell r="C36">
            <v>5</v>
          </cell>
          <cell r="D36" t="str">
            <v>05</v>
          </cell>
          <cell r="E36" t="str">
            <v>A05</v>
          </cell>
          <cell r="F36">
            <v>1</v>
          </cell>
          <cell r="G36" t="str">
            <v>01</v>
          </cell>
          <cell r="H36" t="str">
            <v>打合せ</v>
          </cell>
        </row>
        <row r="37">
          <cell r="B37" t="str">
            <v>A0502</v>
          </cell>
          <cell r="C37">
            <v>5</v>
          </cell>
          <cell r="D37" t="str">
            <v>05</v>
          </cell>
          <cell r="E37" t="str">
            <v>A05</v>
          </cell>
          <cell r="F37">
            <v>2</v>
          </cell>
          <cell r="G37" t="str">
            <v>02</v>
          </cell>
          <cell r="H37" t="str">
            <v xml:space="preserve">
教研分科会教研分科会・養護教諭部会管理研教研分科会・養護教諭部会管理研①
特別支援教育連続講座①</v>
          </cell>
        </row>
        <row r="38">
          <cell r="B38" t="str">
            <v>A0503</v>
          </cell>
          <cell r="C38">
            <v>5</v>
          </cell>
          <cell r="D38" t="str">
            <v>05</v>
          </cell>
          <cell r="E38" t="str">
            <v>A05</v>
          </cell>
          <cell r="F38">
            <v>3</v>
          </cell>
          <cell r="G38" t="str">
            <v>03</v>
          </cell>
          <cell r="H38" t="str">
            <v>憲法記念日</v>
          </cell>
        </row>
        <row r="39">
          <cell r="B39" t="str">
            <v>A0504</v>
          </cell>
          <cell r="C39">
            <v>5</v>
          </cell>
          <cell r="D39" t="str">
            <v>05</v>
          </cell>
          <cell r="E39" t="str">
            <v>A05</v>
          </cell>
          <cell r="F39">
            <v>4</v>
          </cell>
          <cell r="G39" t="str">
            <v>04</v>
          </cell>
          <cell r="H39" t="str">
            <v>みどりの日</v>
          </cell>
        </row>
        <row r="40">
          <cell r="B40" t="str">
            <v>A0505</v>
          </cell>
          <cell r="C40">
            <v>5</v>
          </cell>
          <cell r="D40" t="str">
            <v>05</v>
          </cell>
          <cell r="E40" t="str">
            <v>A05</v>
          </cell>
          <cell r="F40">
            <v>5</v>
          </cell>
          <cell r="G40" t="str">
            <v>05</v>
          </cell>
          <cell r="H40" t="str">
            <v>こどもの日</v>
          </cell>
        </row>
        <row r="41">
          <cell r="B41" t="str">
            <v>A0506</v>
          </cell>
          <cell r="C41">
            <v>5</v>
          </cell>
          <cell r="D41" t="str">
            <v>05</v>
          </cell>
          <cell r="E41" t="str">
            <v>A05</v>
          </cell>
          <cell r="F41">
            <v>6</v>
          </cell>
          <cell r="G41" t="str">
            <v>06</v>
          </cell>
          <cell r="H41" t="str">
            <v/>
          </cell>
        </row>
        <row r="42">
          <cell r="B42" t="str">
            <v>A0507</v>
          </cell>
          <cell r="C42">
            <v>5</v>
          </cell>
          <cell r="D42" t="str">
            <v>05</v>
          </cell>
          <cell r="E42" t="str">
            <v>A05</v>
          </cell>
          <cell r="F42">
            <v>7</v>
          </cell>
          <cell r="G42" t="str">
            <v>07</v>
          </cell>
          <cell r="H42" t="str">
            <v/>
          </cell>
        </row>
        <row r="43">
          <cell r="B43" t="str">
            <v>A0508</v>
          </cell>
          <cell r="C43">
            <v>5</v>
          </cell>
          <cell r="D43" t="str">
            <v>05</v>
          </cell>
          <cell r="E43" t="str">
            <v>A05</v>
          </cell>
          <cell r="F43">
            <v>8</v>
          </cell>
          <cell r="G43" t="str">
            <v>08</v>
          </cell>
          <cell r="H43" t="str">
            <v>エピペン・心肺蘇生研修 
◆小中校長会②</v>
          </cell>
        </row>
        <row r="44">
          <cell r="B44" t="str">
            <v>A0509</v>
          </cell>
          <cell r="C44">
            <v>5</v>
          </cell>
          <cell r="D44" t="str">
            <v>05</v>
          </cell>
          <cell r="E44" t="str">
            <v>A05</v>
          </cell>
          <cell r="F44">
            <v>9</v>
          </cell>
          <cell r="G44" t="str">
            <v>09</v>
          </cell>
          <cell r="H44" t="str">
            <v>3・4年交通安全教室 指導部会 打合せ 打合せPＴＡ連合会評議員会②
給食物資選定委員会②</v>
          </cell>
        </row>
        <row r="45">
          <cell r="B45" t="str">
            <v>A0510</v>
          </cell>
          <cell r="C45">
            <v>5</v>
          </cell>
          <cell r="D45" t="str">
            <v>05</v>
          </cell>
          <cell r="E45" t="str">
            <v>A05</v>
          </cell>
          <cell r="F45">
            <v>10</v>
          </cell>
          <cell r="G45">
            <v>10</v>
          </cell>
          <cell r="H45" t="str">
            <v>朝読書　ロング(議)事務職員部会①
小中教頭会②
資産管理システム管理者講習会</v>
          </cell>
        </row>
        <row r="46">
          <cell r="B46" t="str">
            <v>A0511</v>
          </cell>
          <cell r="C46">
            <v>5</v>
          </cell>
          <cell r="D46" t="str">
            <v>05</v>
          </cell>
          <cell r="E46" t="str">
            <v>A05</v>
          </cell>
          <cell r="F46">
            <v>11</v>
          </cell>
          <cell r="G46">
            <v>11</v>
          </cell>
          <cell r="H46" t="str">
            <v>もくT 一年生を迎える会 委員会　歯科検診(1～3支)検尿②可児学校保健会理事会①（市郡）</v>
          </cell>
        </row>
        <row r="47">
          <cell r="B47" t="str">
            <v>A0512</v>
          </cell>
          <cell r="C47">
            <v>5</v>
          </cell>
          <cell r="D47" t="str">
            <v>05</v>
          </cell>
          <cell r="E47" t="str">
            <v>A05</v>
          </cell>
          <cell r="F47">
            <v>12</v>
          </cell>
          <cell r="G47">
            <v>12</v>
          </cell>
          <cell r="H47" t="str">
            <v>E.T 12年連れ去り防止教室教務主任会②
通級担当者会①</v>
          </cell>
        </row>
        <row r="48">
          <cell r="B48" t="str">
            <v>A0513</v>
          </cell>
          <cell r="C48">
            <v>5</v>
          </cell>
          <cell r="D48" t="str">
            <v>05</v>
          </cell>
          <cell r="E48" t="str">
            <v>A05</v>
          </cell>
          <cell r="F48">
            <v>13</v>
          </cell>
          <cell r="G48">
            <v>13</v>
          </cell>
          <cell r="H48" t="str">
            <v/>
          </cell>
        </row>
        <row r="49">
          <cell r="B49" t="str">
            <v>A0514</v>
          </cell>
          <cell r="C49">
            <v>5</v>
          </cell>
          <cell r="D49" t="str">
            <v>05</v>
          </cell>
          <cell r="E49" t="str">
            <v>A05</v>
          </cell>
          <cell r="F49">
            <v>14</v>
          </cell>
          <cell r="G49">
            <v>14</v>
          </cell>
          <cell r="H49" t="str">
            <v>花いっぱい運動</v>
          </cell>
        </row>
        <row r="50">
          <cell r="B50" t="str">
            <v>A0515</v>
          </cell>
          <cell r="C50">
            <v>5</v>
          </cell>
          <cell r="D50" t="str">
            <v>05</v>
          </cell>
          <cell r="E50" t="str">
            <v>A05</v>
          </cell>
          <cell r="F50">
            <v>15</v>
          </cell>
          <cell r="G50">
            <v>15</v>
          </cell>
          <cell r="H50" t="str">
            <v>運営委員会
スポーツテスト準備</v>
          </cell>
        </row>
        <row r="51">
          <cell r="B51" t="str">
            <v>A0516</v>
          </cell>
          <cell r="C51">
            <v>5</v>
          </cell>
          <cell r="D51" t="str">
            <v>05</v>
          </cell>
          <cell r="E51" t="str">
            <v>A05</v>
          </cell>
          <cell r="F51">
            <v>16</v>
          </cell>
          <cell r="G51">
            <v>16</v>
          </cell>
          <cell r="H51" t="str">
            <v>南朝　スポーツテスト56年　心電図検査(14年）心電図900～1100人権教育推進委員会</v>
          </cell>
        </row>
        <row r="52">
          <cell r="B52" t="str">
            <v>A0517</v>
          </cell>
          <cell r="C52">
            <v>5</v>
          </cell>
          <cell r="D52" t="str">
            <v>05</v>
          </cell>
          <cell r="E52" t="str">
            <v>A05</v>
          </cell>
          <cell r="F52">
            <v>17</v>
          </cell>
          <cell r="G52">
            <v>17</v>
          </cell>
          <cell r="H52" t="str">
            <v xml:space="preserve">朝読書　ロング　スポーツテスト34年＜校外研の日＞
学校所員会①
</v>
          </cell>
        </row>
        <row r="53">
          <cell r="B53" t="str">
            <v>A0518</v>
          </cell>
          <cell r="C53">
            <v>5</v>
          </cell>
          <cell r="D53" t="str">
            <v>05</v>
          </cell>
          <cell r="E53" t="str">
            <v>A05</v>
          </cell>
          <cell r="F53">
            <v>18</v>
          </cell>
          <cell r="G53">
            <v>18</v>
          </cell>
          <cell r="H53" t="str">
            <v>もくT　
委員会幼小中高生徒指導連絡協議会①
小中特支担当者会①</v>
          </cell>
        </row>
        <row r="54">
          <cell r="B54" t="str">
            <v>A0519</v>
          </cell>
          <cell r="C54">
            <v>5</v>
          </cell>
          <cell r="D54" t="str">
            <v>05</v>
          </cell>
          <cell r="E54" t="str">
            <v>A05</v>
          </cell>
          <cell r="F54">
            <v>19</v>
          </cell>
          <cell r="G54">
            <v>19</v>
          </cell>
          <cell r="H54" t="str">
            <v>E.T
スポーツテスト予備笑顔の学校公表会担当者会①
献立作成委員会②</v>
          </cell>
        </row>
        <row r="55">
          <cell r="B55" t="str">
            <v>A0520</v>
          </cell>
          <cell r="C55">
            <v>5</v>
          </cell>
          <cell r="D55" t="str">
            <v>05</v>
          </cell>
          <cell r="E55" t="str">
            <v>A05</v>
          </cell>
          <cell r="F55">
            <v>20</v>
          </cell>
          <cell r="G55">
            <v>20</v>
          </cell>
          <cell r="H55" t="str">
            <v/>
          </cell>
        </row>
        <row r="56">
          <cell r="B56" t="str">
            <v>A0521</v>
          </cell>
          <cell r="C56">
            <v>5</v>
          </cell>
          <cell r="D56" t="str">
            <v>05</v>
          </cell>
          <cell r="E56" t="str">
            <v>A05</v>
          </cell>
          <cell r="F56">
            <v>21</v>
          </cell>
          <cell r="G56">
            <v>21</v>
          </cell>
          <cell r="H56" t="str">
            <v/>
          </cell>
        </row>
        <row r="57">
          <cell r="B57" t="str">
            <v>A0522</v>
          </cell>
          <cell r="C57">
            <v>5</v>
          </cell>
          <cell r="D57" t="str">
            <v>05</v>
          </cell>
          <cell r="E57" t="str">
            <v>A05</v>
          </cell>
          <cell r="F57">
            <v>22</v>
          </cell>
          <cell r="G57">
            <v>22</v>
          </cell>
          <cell r="H57" t="str">
            <v>職員会</v>
          </cell>
        </row>
        <row r="58">
          <cell r="B58" t="str">
            <v>A0523</v>
          </cell>
          <cell r="C58">
            <v>5</v>
          </cell>
          <cell r="D58" t="str">
            <v>05</v>
          </cell>
          <cell r="E58" t="str">
            <v>A05</v>
          </cell>
          <cell r="F58">
            <v>23</v>
          </cell>
          <cell r="G58">
            <v>23</v>
          </cell>
          <cell r="H58" t="str">
            <v/>
          </cell>
        </row>
        <row r="59">
          <cell r="B59" t="str">
            <v>A0524</v>
          </cell>
          <cell r="C59">
            <v>5</v>
          </cell>
          <cell r="D59" t="str">
            <v>05</v>
          </cell>
          <cell r="E59" t="str">
            <v>A05</v>
          </cell>
          <cell r="F59">
            <v>24</v>
          </cell>
          <cell r="G59">
            <v>24</v>
          </cell>
          <cell r="H59" t="str">
            <v>朝読書発達と教育の相談会①</v>
          </cell>
        </row>
        <row r="60">
          <cell r="B60" t="str">
            <v>A0525</v>
          </cell>
          <cell r="C60">
            <v>5</v>
          </cell>
          <cell r="D60" t="str">
            <v>05</v>
          </cell>
          <cell r="E60" t="str">
            <v>A05</v>
          </cell>
          <cell r="F60">
            <v>25</v>
          </cell>
          <cell r="G60">
            <v>25</v>
          </cell>
          <cell r="H60" t="str">
            <v>もくT　ロング(議）
クラブ可児学校保健会定期研修会（市郡）
学校運営支援室協議会①</v>
          </cell>
        </row>
        <row r="61">
          <cell r="B61" t="str">
            <v>A0526</v>
          </cell>
          <cell r="C61">
            <v>5</v>
          </cell>
          <cell r="D61" t="str">
            <v>05</v>
          </cell>
          <cell r="E61" t="str">
            <v>A05</v>
          </cell>
          <cell r="F61">
            <v>26</v>
          </cell>
          <cell r="G61">
            <v>26</v>
          </cell>
          <cell r="H61" t="str">
            <v>E.T　検尿予備
内科健診(支256年）教育研究所運営委員会①</v>
          </cell>
        </row>
        <row r="62">
          <cell r="B62" t="str">
            <v>A0527</v>
          </cell>
          <cell r="C62">
            <v>5</v>
          </cell>
          <cell r="D62" t="str">
            <v>05</v>
          </cell>
          <cell r="E62" t="str">
            <v>A05</v>
          </cell>
          <cell r="F62">
            <v>27</v>
          </cell>
          <cell r="G62">
            <v>27</v>
          </cell>
          <cell r="H62" t="str">
            <v/>
          </cell>
        </row>
        <row r="63">
          <cell r="B63" t="str">
            <v>A0528</v>
          </cell>
          <cell r="C63">
            <v>5</v>
          </cell>
          <cell r="D63" t="str">
            <v>05</v>
          </cell>
          <cell r="E63" t="str">
            <v>A05</v>
          </cell>
          <cell r="F63">
            <v>28</v>
          </cell>
          <cell r="G63">
            <v>28</v>
          </cell>
          <cell r="H63" t="str">
            <v/>
          </cell>
        </row>
        <row r="64">
          <cell r="B64" t="str">
            <v>A0529</v>
          </cell>
          <cell r="C64">
            <v>5</v>
          </cell>
          <cell r="D64" t="str">
            <v>05</v>
          </cell>
          <cell r="E64" t="str">
            <v>A05</v>
          </cell>
          <cell r="F64">
            <v>29</v>
          </cell>
          <cell r="G64">
            <v>29</v>
          </cell>
          <cell r="H64" t="str">
            <v>打合せ
学年部会打合せ</v>
          </cell>
        </row>
        <row r="65">
          <cell r="B65" t="str">
            <v>A0530</v>
          </cell>
          <cell r="C65">
            <v>5</v>
          </cell>
          <cell r="D65" t="str">
            <v>05</v>
          </cell>
          <cell r="E65" t="str">
            <v>A05</v>
          </cell>
          <cell r="F65">
            <v>30</v>
          </cell>
          <cell r="G65">
            <v>30</v>
          </cell>
          <cell r="H65" t="str">
            <v>定例ケース会議定例ケース会議ＩＣＴ教育担当者会①</v>
          </cell>
        </row>
        <row r="66">
          <cell r="B66" t="str">
            <v>A0531</v>
          </cell>
          <cell r="C66">
            <v>5</v>
          </cell>
          <cell r="D66" t="str">
            <v>05</v>
          </cell>
          <cell r="E66" t="str">
            <v>A05</v>
          </cell>
          <cell r="F66">
            <v>31</v>
          </cell>
          <cell r="G66">
            <v>31</v>
          </cell>
          <cell r="H66" t="str">
            <v xml:space="preserve">朝読書　ロング
</v>
          </cell>
        </row>
        <row r="67">
          <cell r="B67" t="str">
            <v>A0601</v>
          </cell>
          <cell r="C67">
            <v>6</v>
          </cell>
          <cell r="D67" t="str">
            <v>06</v>
          </cell>
          <cell r="E67" t="str">
            <v>A06</v>
          </cell>
          <cell r="F67">
            <v>1</v>
          </cell>
          <cell r="G67" t="str">
            <v>01</v>
          </cell>
          <cell r="H67" t="str">
            <v>もくT　内科健診(134年)
◆小中校長会③</v>
          </cell>
        </row>
        <row r="68">
          <cell r="B68" t="str">
            <v>A0602</v>
          </cell>
          <cell r="C68">
            <v>6</v>
          </cell>
          <cell r="D68" t="str">
            <v>06</v>
          </cell>
          <cell r="E68" t="str">
            <v>A06</v>
          </cell>
          <cell r="F68">
            <v>2</v>
          </cell>
          <cell r="G68" t="str">
            <v>02</v>
          </cell>
          <cell r="H68" t="str">
            <v>E.T　科学作品展運営委員会①</v>
          </cell>
        </row>
        <row r="69">
          <cell r="B69" t="str">
            <v>A0603</v>
          </cell>
          <cell r="C69">
            <v>6</v>
          </cell>
          <cell r="D69" t="str">
            <v>06</v>
          </cell>
          <cell r="E69" t="str">
            <v>A06</v>
          </cell>
          <cell r="F69">
            <v>3</v>
          </cell>
          <cell r="G69" t="str">
            <v>03</v>
          </cell>
          <cell r="H69" t="str">
            <v/>
          </cell>
        </row>
        <row r="70">
          <cell r="B70" t="str">
            <v>A0604</v>
          </cell>
          <cell r="C70">
            <v>6</v>
          </cell>
          <cell r="D70" t="str">
            <v>06</v>
          </cell>
          <cell r="E70" t="str">
            <v>A06</v>
          </cell>
          <cell r="F70">
            <v>4</v>
          </cell>
          <cell r="G70" t="str">
            <v>04</v>
          </cell>
          <cell r="H70" t="str">
            <v>岐阜県子ども会育成大会</v>
          </cell>
        </row>
        <row r="71">
          <cell r="B71" t="str">
            <v>A0605</v>
          </cell>
          <cell r="C71">
            <v>6</v>
          </cell>
          <cell r="D71" t="str">
            <v>06</v>
          </cell>
          <cell r="E71" t="str">
            <v>A06</v>
          </cell>
          <cell r="F71">
            <v>5</v>
          </cell>
          <cell r="G71" t="str">
            <v>05</v>
          </cell>
          <cell r="H71" t="str">
            <v>打合せ</v>
          </cell>
        </row>
        <row r="72">
          <cell r="B72" t="str">
            <v>A0606</v>
          </cell>
          <cell r="C72">
            <v>6</v>
          </cell>
          <cell r="D72" t="str">
            <v>06</v>
          </cell>
          <cell r="E72" t="str">
            <v>A06</v>
          </cell>
          <cell r="F72">
            <v>6</v>
          </cell>
          <cell r="G72" t="str">
            <v>06</v>
          </cell>
          <cell r="H72" t="str">
            <v>小中教頭会③</v>
          </cell>
        </row>
        <row r="73">
          <cell r="B73" t="str">
            <v>A0607</v>
          </cell>
          <cell r="C73">
            <v>6</v>
          </cell>
          <cell r="D73" t="str">
            <v>06</v>
          </cell>
          <cell r="E73" t="str">
            <v>A06</v>
          </cell>
          <cell r="F73">
            <v>7</v>
          </cell>
          <cell r="G73" t="str">
            <v>07</v>
          </cell>
          <cell r="H73" t="str">
            <v>朝読書　ロング社会科作品展運営委員会①
学校所員会②</v>
          </cell>
        </row>
        <row r="74">
          <cell r="B74" t="str">
            <v>A0608</v>
          </cell>
          <cell r="C74">
            <v>6</v>
          </cell>
          <cell r="D74" t="str">
            <v>06</v>
          </cell>
          <cell r="E74" t="str">
            <v>A06</v>
          </cell>
          <cell r="F74">
            <v>8</v>
          </cell>
          <cell r="G74" t="str">
            <v>08</v>
          </cell>
          <cell r="H74" t="str">
            <v>もくT
委員会給食物資選定委員会③
読書感想文コンクール運営委員会①</v>
          </cell>
        </row>
        <row r="75">
          <cell r="B75" t="str">
            <v>A0609</v>
          </cell>
          <cell r="C75">
            <v>6</v>
          </cell>
          <cell r="D75" t="str">
            <v>06</v>
          </cell>
          <cell r="E75" t="str">
            <v>A06</v>
          </cell>
          <cell r="F75">
            <v>9</v>
          </cell>
          <cell r="G75" t="str">
            <v>09</v>
          </cell>
          <cell r="H75" t="str">
            <v>E.T教育支援委員会指導部会①</v>
          </cell>
        </row>
        <row r="76">
          <cell r="B76" t="str">
            <v>A0610</v>
          </cell>
          <cell r="C76">
            <v>6</v>
          </cell>
          <cell r="D76" t="str">
            <v>06</v>
          </cell>
          <cell r="E76" t="str">
            <v>A06</v>
          </cell>
          <cell r="F76">
            <v>10</v>
          </cell>
          <cell r="G76">
            <v>10</v>
          </cell>
          <cell r="H76" t="str">
            <v/>
          </cell>
        </row>
        <row r="77">
          <cell r="B77" t="str">
            <v>A0611</v>
          </cell>
          <cell r="C77">
            <v>6</v>
          </cell>
          <cell r="D77" t="str">
            <v>06</v>
          </cell>
          <cell r="E77" t="str">
            <v>A06</v>
          </cell>
          <cell r="F77">
            <v>11</v>
          </cell>
          <cell r="G77">
            <v>11</v>
          </cell>
          <cell r="H77" t="str">
            <v/>
          </cell>
        </row>
        <row r="78">
          <cell r="B78" t="str">
            <v>A0612</v>
          </cell>
          <cell r="C78">
            <v>6</v>
          </cell>
          <cell r="D78" t="str">
            <v>06</v>
          </cell>
          <cell r="E78" t="str">
            <v>A06</v>
          </cell>
          <cell r="F78">
            <v>12</v>
          </cell>
          <cell r="G78">
            <v>12</v>
          </cell>
          <cell r="H78" t="str">
            <v>打合せ</v>
          </cell>
        </row>
        <row r="79">
          <cell r="B79" t="str">
            <v>A0613</v>
          </cell>
          <cell r="C79">
            <v>6</v>
          </cell>
          <cell r="D79" t="str">
            <v>06</v>
          </cell>
          <cell r="E79" t="str">
            <v>A06</v>
          </cell>
          <cell r="F79">
            <v>13</v>
          </cell>
          <cell r="G79">
            <v>13</v>
          </cell>
          <cell r="H79" t="str">
            <v>南朝
ＰＴＡ連合会評議員会③
養護教諭部会①</v>
          </cell>
        </row>
        <row r="80">
          <cell r="B80" t="str">
            <v>A0614</v>
          </cell>
          <cell r="C80">
            <v>6</v>
          </cell>
          <cell r="D80" t="str">
            <v>06</v>
          </cell>
          <cell r="E80" t="str">
            <v>A06</v>
          </cell>
          <cell r="F80">
            <v>14</v>
          </cell>
          <cell r="G80">
            <v>14</v>
          </cell>
          <cell r="H80" t="str">
            <v>朝読書　ロング
いじめ防止学校訪問1000
事前研の日＜校外研の日＞事前研の日①</v>
          </cell>
        </row>
        <row r="81">
          <cell r="B81" t="str">
            <v>A0615</v>
          </cell>
          <cell r="C81">
            <v>6</v>
          </cell>
          <cell r="D81" t="str">
            <v>06</v>
          </cell>
          <cell r="E81" t="str">
            <v>A06</v>
          </cell>
          <cell r="F81">
            <v>15</v>
          </cell>
          <cell r="G81">
            <v>15</v>
          </cell>
          <cell r="H81" t="str">
            <v>もくT
クラブ</v>
          </cell>
        </row>
        <row r="82">
          <cell r="B82" t="str">
            <v>A0616</v>
          </cell>
          <cell r="C82">
            <v>6</v>
          </cell>
          <cell r="D82" t="str">
            <v>06</v>
          </cell>
          <cell r="E82" t="str">
            <v>A06</v>
          </cell>
          <cell r="F82">
            <v>16</v>
          </cell>
          <cell r="G82">
            <v>16</v>
          </cell>
          <cell r="H82" t="str">
            <v>E.T献立作成委員会③
◇可児市ＳＣ協議会②</v>
          </cell>
        </row>
        <row r="83">
          <cell r="B83" t="str">
            <v>A0617</v>
          </cell>
          <cell r="C83">
            <v>6</v>
          </cell>
          <cell r="D83" t="str">
            <v>06</v>
          </cell>
          <cell r="E83" t="str">
            <v>A06</v>
          </cell>
          <cell r="F83">
            <v>17</v>
          </cell>
          <cell r="G83">
            <v>17</v>
          </cell>
          <cell r="H83" t="str">
            <v>資源回収</v>
          </cell>
        </row>
        <row r="84">
          <cell r="B84" t="str">
            <v>A0618</v>
          </cell>
          <cell r="C84">
            <v>6</v>
          </cell>
          <cell r="D84" t="str">
            <v>06</v>
          </cell>
          <cell r="E84" t="str">
            <v>A06</v>
          </cell>
          <cell r="F84">
            <v>18</v>
          </cell>
          <cell r="G84">
            <v>18</v>
          </cell>
          <cell r="H84" t="str">
            <v>資源回収予備日</v>
          </cell>
        </row>
        <row r="85">
          <cell r="B85" t="str">
            <v>A0619</v>
          </cell>
          <cell r="C85">
            <v>6</v>
          </cell>
          <cell r="D85" t="str">
            <v>06</v>
          </cell>
          <cell r="E85" t="str">
            <v>A06</v>
          </cell>
          <cell r="F85">
            <v>19</v>
          </cell>
          <cell r="G85">
            <v>19</v>
          </cell>
          <cell r="H85" t="str">
            <v>打合せ</v>
          </cell>
        </row>
        <row r="86">
          <cell r="B86" t="str">
            <v>A0620</v>
          </cell>
          <cell r="C86">
            <v>6</v>
          </cell>
          <cell r="D86" t="str">
            <v>06</v>
          </cell>
          <cell r="E86" t="str">
            <v>A06</v>
          </cell>
          <cell r="F86">
            <v>20</v>
          </cell>
          <cell r="G86">
            <v>20</v>
          </cell>
          <cell r="H86" t="str">
            <v>幼小中高生徒指導連絡協議会②
市郡学校・警察連絡協議会①</v>
          </cell>
        </row>
        <row r="87">
          <cell r="B87" t="str">
            <v>A0621</v>
          </cell>
          <cell r="C87">
            <v>6</v>
          </cell>
          <cell r="D87" t="str">
            <v>06</v>
          </cell>
          <cell r="E87" t="str">
            <v>A06</v>
          </cell>
          <cell r="F87">
            <v>21</v>
          </cell>
          <cell r="G87">
            <v>21</v>
          </cell>
          <cell r="H87" t="str">
            <v>朝読書
ロング発達と教育の相談会②</v>
          </cell>
        </row>
        <row r="88">
          <cell r="B88" t="str">
            <v>A0622</v>
          </cell>
          <cell r="C88">
            <v>6</v>
          </cell>
          <cell r="D88" t="str">
            <v>06</v>
          </cell>
          <cell r="E88" t="str">
            <v>A06</v>
          </cell>
          <cell r="F88">
            <v>22</v>
          </cell>
          <cell r="G88">
            <v>22</v>
          </cell>
          <cell r="H88" t="str">
            <v>もくT　教務主任会③
学校運営支援室会議②</v>
          </cell>
        </row>
        <row r="89">
          <cell r="B89" t="str">
            <v>A0623</v>
          </cell>
          <cell r="C89">
            <v>6</v>
          </cell>
          <cell r="D89" t="str">
            <v>06</v>
          </cell>
          <cell r="E89" t="str">
            <v>A06</v>
          </cell>
          <cell r="F89">
            <v>23</v>
          </cell>
          <cell r="G89">
            <v>23</v>
          </cell>
          <cell r="H89" t="str">
            <v>E.T</v>
          </cell>
        </row>
        <row r="90">
          <cell r="B90" t="str">
            <v>A0624</v>
          </cell>
          <cell r="C90">
            <v>6</v>
          </cell>
          <cell r="D90" t="str">
            <v>06</v>
          </cell>
          <cell r="E90" t="str">
            <v>A06</v>
          </cell>
          <cell r="F90">
            <v>24</v>
          </cell>
          <cell r="G90">
            <v>24</v>
          </cell>
          <cell r="H90" t="str">
            <v>ＰＴＡ連合会研究大会（ala）ＰＴＡ連合会研究大会</v>
          </cell>
        </row>
        <row r="91">
          <cell r="B91" t="str">
            <v>A0625</v>
          </cell>
          <cell r="C91">
            <v>6</v>
          </cell>
          <cell r="D91" t="str">
            <v>06</v>
          </cell>
          <cell r="E91" t="str">
            <v>A06</v>
          </cell>
          <cell r="F91">
            <v>25</v>
          </cell>
          <cell r="G91">
            <v>25</v>
          </cell>
          <cell r="H91" t="str">
            <v/>
          </cell>
        </row>
        <row r="92">
          <cell r="B92" t="str">
            <v>A0626</v>
          </cell>
          <cell r="C92">
            <v>6</v>
          </cell>
          <cell r="D92" t="str">
            <v>06</v>
          </cell>
          <cell r="E92" t="str">
            <v>A06</v>
          </cell>
          <cell r="F92">
            <v>26</v>
          </cell>
          <cell r="G92">
            <v>26</v>
          </cell>
          <cell r="H92" t="str">
            <v>打合せ</v>
          </cell>
        </row>
        <row r="93">
          <cell r="B93" t="str">
            <v>A0627</v>
          </cell>
          <cell r="C93">
            <v>6</v>
          </cell>
          <cell r="D93" t="str">
            <v>06</v>
          </cell>
          <cell r="E93" t="str">
            <v>A06</v>
          </cell>
          <cell r="F93">
            <v>27</v>
          </cell>
          <cell r="G93">
            <v>27</v>
          </cell>
          <cell r="H93" t="str">
            <v>定例ケース会議定例ケース会議</v>
          </cell>
        </row>
        <row r="94">
          <cell r="B94" t="str">
            <v>A0628</v>
          </cell>
          <cell r="C94">
            <v>6</v>
          </cell>
          <cell r="D94" t="str">
            <v>06</v>
          </cell>
          <cell r="E94" t="str">
            <v>A06</v>
          </cell>
          <cell r="F94">
            <v>28</v>
          </cell>
          <cell r="G94">
            <v>28</v>
          </cell>
          <cell r="H94" t="str">
            <v>朝読書
ロング　縦⑤</v>
          </cell>
        </row>
        <row r="95">
          <cell r="B95" t="str">
            <v>A0629</v>
          </cell>
          <cell r="C95">
            <v>6</v>
          </cell>
          <cell r="D95" t="str">
            <v>06</v>
          </cell>
          <cell r="E95" t="str">
            <v>A06</v>
          </cell>
          <cell r="F95">
            <v>29</v>
          </cell>
          <cell r="G95">
            <v>29</v>
          </cell>
          <cell r="H95" t="str">
            <v>もくT</v>
          </cell>
        </row>
        <row r="96">
          <cell r="B96" t="str">
            <v>A0630</v>
          </cell>
          <cell r="C96">
            <v>6</v>
          </cell>
          <cell r="D96" t="str">
            <v>06</v>
          </cell>
          <cell r="E96" t="str">
            <v>A06</v>
          </cell>
          <cell r="F96">
            <v>30</v>
          </cell>
          <cell r="G96">
            <v>30</v>
          </cell>
          <cell r="H96" t="str">
            <v>E.T</v>
          </cell>
        </row>
        <row r="97">
          <cell r="B97" t="str">
            <v>A0701</v>
          </cell>
          <cell r="C97">
            <v>7</v>
          </cell>
          <cell r="D97" t="str">
            <v>07</v>
          </cell>
          <cell r="E97" t="str">
            <v>A07</v>
          </cell>
          <cell r="F97">
            <v>1</v>
          </cell>
          <cell r="G97" t="str">
            <v>01</v>
          </cell>
          <cell r="H97" t="str">
            <v/>
          </cell>
        </row>
        <row r="98">
          <cell r="B98" t="str">
            <v>A0702</v>
          </cell>
          <cell r="C98">
            <v>7</v>
          </cell>
          <cell r="D98" t="str">
            <v>07</v>
          </cell>
          <cell r="E98" t="str">
            <v>A07</v>
          </cell>
          <cell r="F98">
            <v>2</v>
          </cell>
          <cell r="G98" t="str">
            <v>02</v>
          </cell>
          <cell r="H98" t="str">
            <v/>
          </cell>
        </row>
        <row r="99">
          <cell r="B99" t="str">
            <v>A0703</v>
          </cell>
          <cell r="C99">
            <v>7</v>
          </cell>
          <cell r="D99" t="str">
            <v>07</v>
          </cell>
          <cell r="E99" t="str">
            <v>A07</v>
          </cell>
          <cell r="F99">
            <v>3</v>
          </cell>
          <cell r="G99" t="str">
            <v>03</v>
          </cell>
          <cell r="H99" t="str">
            <v>打合せ打合せ◆小中校長会④</v>
          </cell>
        </row>
        <row r="100">
          <cell r="B100" t="str">
            <v>A0704</v>
          </cell>
          <cell r="C100">
            <v>7</v>
          </cell>
          <cell r="D100" t="str">
            <v>07</v>
          </cell>
          <cell r="E100" t="str">
            <v>A07</v>
          </cell>
          <cell r="F100">
            <v>4</v>
          </cell>
          <cell r="G100" t="str">
            <v>04</v>
          </cell>
          <cell r="H100" t="str">
            <v>南朝</v>
          </cell>
        </row>
        <row r="101">
          <cell r="B101" t="str">
            <v>A0705</v>
          </cell>
          <cell r="C101">
            <v>7</v>
          </cell>
          <cell r="D101" t="str">
            <v>07</v>
          </cell>
          <cell r="E101" t="str">
            <v>A07</v>
          </cell>
          <cell r="F101">
            <v>5</v>
          </cell>
          <cell r="G101" t="str">
            <v>05</v>
          </cell>
          <cell r="H101" t="str">
            <v xml:space="preserve">朝読書
市教研市教研（小中） 養護教諭部会管理研市教研（小中）①養護教諭部会管理研②
</v>
          </cell>
        </row>
        <row r="102">
          <cell r="B102" t="str">
            <v>A0706</v>
          </cell>
          <cell r="C102">
            <v>7</v>
          </cell>
          <cell r="D102" t="str">
            <v>07</v>
          </cell>
          <cell r="E102" t="str">
            <v>A07</v>
          </cell>
          <cell r="F102">
            <v>6</v>
          </cell>
          <cell r="G102" t="str">
            <v>06</v>
          </cell>
          <cell r="H102" t="str">
            <v>もくT　ロング(議)
クラブ給食用物資選定委員会④
小中教頭会④</v>
          </cell>
        </row>
        <row r="103">
          <cell r="B103" t="str">
            <v>A0707</v>
          </cell>
          <cell r="C103">
            <v>7</v>
          </cell>
          <cell r="D103" t="str">
            <v>07</v>
          </cell>
          <cell r="E103" t="str">
            <v>A07</v>
          </cell>
          <cell r="F103">
            <v>7</v>
          </cell>
          <cell r="G103" t="str">
            <v>07</v>
          </cell>
          <cell r="H103" t="str">
            <v>E.T学校給食センター運営委員会①</v>
          </cell>
        </row>
        <row r="104">
          <cell r="B104" t="str">
            <v>A0708</v>
          </cell>
          <cell r="C104">
            <v>7</v>
          </cell>
          <cell r="D104" t="str">
            <v>07</v>
          </cell>
          <cell r="E104" t="str">
            <v>A07</v>
          </cell>
          <cell r="F104">
            <v>8</v>
          </cell>
          <cell r="G104" t="str">
            <v>08</v>
          </cell>
          <cell r="H104" t="str">
            <v/>
          </cell>
        </row>
        <row r="105">
          <cell r="B105" t="str">
            <v>A0709</v>
          </cell>
          <cell r="C105">
            <v>7</v>
          </cell>
          <cell r="D105" t="str">
            <v>07</v>
          </cell>
          <cell r="E105" t="str">
            <v>A07</v>
          </cell>
          <cell r="F105">
            <v>9</v>
          </cell>
          <cell r="G105" t="str">
            <v>09</v>
          </cell>
          <cell r="H105" t="str">
            <v/>
          </cell>
        </row>
        <row r="106">
          <cell r="B106" t="str">
            <v>A0710</v>
          </cell>
          <cell r="C106">
            <v>7</v>
          </cell>
          <cell r="D106" t="str">
            <v>07</v>
          </cell>
          <cell r="E106" t="str">
            <v>A07</v>
          </cell>
          <cell r="F106">
            <v>10</v>
          </cell>
          <cell r="G106">
            <v>10</v>
          </cell>
          <cell r="H106" t="str">
            <v>分団長指導(昼）
打合せ</v>
          </cell>
        </row>
        <row r="107">
          <cell r="B107" t="str">
            <v>A0711</v>
          </cell>
          <cell r="C107">
            <v>7</v>
          </cell>
          <cell r="D107" t="str">
            <v>07</v>
          </cell>
          <cell r="E107" t="str">
            <v>A07</v>
          </cell>
          <cell r="F107">
            <v>11</v>
          </cell>
          <cell r="G107">
            <v>11</v>
          </cell>
          <cell r="H107" t="str">
            <v xml:space="preserve">
ＰＴＡ連合会評議員会④</v>
          </cell>
        </row>
        <row r="108">
          <cell r="B108" t="str">
            <v>A0712</v>
          </cell>
          <cell r="C108">
            <v>7</v>
          </cell>
          <cell r="D108" t="str">
            <v>07</v>
          </cell>
          <cell r="E108" t="str">
            <v>A07</v>
          </cell>
          <cell r="F108">
            <v>12</v>
          </cell>
          <cell r="G108">
            <v>12</v>
          </cell>
          <cell r="H108" t="str">
            <v>朝読書　ロング
第2回分団会(昼）</v>
          </cell>
        </row>
        <row r="109">
          <cell r="B109" t="str">
            <v>A0713</v>
          </cell>
          <cell r="C109">
            <v>7</v>
          </cell>
          <cell r="D109" t="str">
            <v>07</v>
          </cell>
          <cell r="E109" t="str">
            <v>A07</v>
          </cell>
          <cell r="F109">
            <v>13</v>
          </cell>
          <cell r="G109">
            <v>13</v>
          </cell>
          <cell r="H109" t="str">
            <v>もくT
委員会社会科副読本編集委員会①</v>
          </cell>
        </row>
        <row r="110">
          <cell r="B110" t="str">
            <v>A0714</v>
          </cell>
          <cell r="C110">
            <v>7</v>
          </cell>
          <cell r="D110" t="str">
            <v>07</v>
          </cell>
          <cell r="E110" t="str">
            <v>A07</v>
          </cell>
          <cell r="F110">
            <v>14</v>
          </cell>
          <cell r="G110">
            <v>14</v>
          </cell>
          <cell r="H110" t="str">
            <v>E.T
大掃除</v>
          </cell>
        </row>
        <row r="111">
          <cell r="B111" t="str">
            <v>A0715</v>
          </cell>
          <cell r="C111">
            <v>7</v>
          </cell>
          <cell r="D111" t="str">
            <v>07</v>
          </cell>
          <cell r="E111" t="str">
            <v>A07</v>
          </cell>
          <cell r="F111">
            <v>15</v>
          </cell>
          <cell r="G111">
            <v>15</v>
          </cell>
          <cell r="H111" t="str">
            <v/>
          </cell>
        </row>
        <row r="112">
          <cell r="B112" t="str">
            <v>A0716</v>
          </cell>
          <cell r="C112">
            <v>7</v>
          </cell>
          <cell r="D112" t="str">
            <v>07</v>
          </cell>
          <cell r="E112" t="str">
            <v>A07</v>
          </cell>
          <cell r="F112">
            <v>16</v>
          </cell>
          <cell r="G112">
            <v>16</v>
          </cell>
          <cell r="H112" t="str">
            <v/>
          </cell>
        </row>
        <row r="113">
          <cell r="B113" t="str">
            <v>A0717</v>
          </cell>
          <cell r="C113">
            <v>7</v>
          </cell>
          <cell r="D113" t="str">
            <v>07</v>
          </cell>
          <cell r="E113" t="str">
            <v>A07</v>
          </cell>
          <cell r="F113">
            <v>17</v>
          </cell>
          <cell r="G113">
            <v>17</v>
          </cell>
          <cell r="H113" t="str">
            <v>海の日</v>
          </cell>
        </row>
        <row r="114">
          <cell r="B114" t="str">
            <v>A0718</v>
          </cell>
          <cell r="C114">
            <v>7</v>
          </cell>
          <cell r="D114" t="str">
            <v>07</v>
          </cell>
          <cell r="E114" t="str">
            <v>A07</v>
          </cell>
          <cell r="F114">
            <v>18</v>
          </cell>
          <cell r="G114">
            <v>18</v>
          </cell>
          <cell r="H114" t="str">
            <v>定例ケース会議定例ケース会議</v>
          </cell>
        </row>
        <row r="115">
          <cell r="B115" t="str">
            <v>A0719</v>
          </cell>
          <cell r="C115">
            <v>7</v>
          </cell>
          <cell r="D115" t="str">
            <v>07</v>
          </cell>
          <cell r="E115" t="str">
            <v>A07</v>
          </cell>
          <cell r="F115">
            <v>19</v>
          </cell>
          <cell r="G115">
            <v>19</v>
          </cell>
          <cell r="H115" t="str">
            <v>朝読書</v>
          </cell>
        </row>
        <row r="116">
          <cell r="B116" t="str">
            <v>A0720</v>
          </cell>
          <cell r="C116">
            <v>7</v>
          </cell>
          <cell r="D116" t="str">
            <v>07</v>
          </cell>
          <cell r="E116" t="str">
            <v>A07</v>
          </cell>
          <cell r="F116">
            <v>20</v>
          </cell>
          <cell r="G116">
            <v>20</v>
          </cell>
          <cell r="H116" t="str">
            <v>打合せ　指導部会(9・10月提案)夏季休業日前授業終了日</v>
          </cell>
        </row>
        <row r="117">
          <cell r="B117" t="str">
            <v>A0721</v>
          </cell>
          <cell r="C117">
            <v>7</v>
          </cell>
          <cell r="D117" t="str">
            <v>07</v>
          </cell>
          <cell r="E117" t="str">
            <v>A07</v>
          </cell>
          <cell r="F117">
            <v>21</v>
          </cell>
          <cell r="G117">
            <v>21</v>
          </cell>
          <cell r="H117" t="str">
            <v>個人懇談①</v>
          </cell>
        </row>
        <row r="118">
          <cell r="B118" t="str">
            <v>A0722</v>
          </cell>
          <cell r="C118">
            <v>7</v>
          </cell>
          <cell r="D118" t="str">
            <v>07</v>
          </cell>
          <cell r="E118" t="str">
            <v>A07</v>
          </cell>
          <cell r="F118">
            <v>22</v>
          </cell>
          <cell r="G118">
            <v>22</v>
          </cell>
          <cell r="H118" t="str">
            <v/>
          </cell>
        </row>
        <row r="119">
          <cell r="B119" t="str">
            <v>A0723</v>
          </cell>
          <cell r="C119">
            <v>7</v>
          </cell>
          <cell r="D119" t="str">
            <v>07</v>
          </cell>
          <cell r="E119" t="str">
            <v>A07</v>
          </cell>
          <cell r="F119">
            <v>23</v>
          </cell>
          <cell r="G119">
            <v>23</v>
          </cell>
          <cell r="H119" t="str">
            <v/>
          </cell>
        </row>
        <row r="120">
          <cell r="B120" t="str">
            <v>A0724</v>
          </cell>
          <cell r="C120">
            <v>7</v>
          </cell>
          <cell r="D120" t="str">
            <v>07</v>
          </cell>
          <cell r="E120" t="str">
            <v>A07</v>
          </cell>
          <cell r="F120">
            <v>24</v>
          </cell>
          <cell r="G120">
            <v>24</v>
          </cell>
          <cell r="H120" t="str">
            <v>個人懇談②
◆かにっこ英語サマースクール①
発達と教育の相談会③</v>
          </cell>
        </row>
        <row r="121">
          <cell r="B121" t="str">
            <v>A0725</v>
          </cell>
          <cell r="C121">
            <v>7</v>
          </cell>
          <cell r="D121" t="str">
            <v>07</v>
          </cell>
          <cell r="E121" t="str">
            <v>A07</v>
          </cell>
          <cell r="F121">
            <v>25</v>
          </cell>
          <cell r="G121">
            <v>25</v>
          </cell>
          <cell r="H121" t="str">
            <v>個人懇談③　英語サマースクール①◆かにっこ英語サマースクール②</v>
          </cell>
        </row>
        <row r="122">
          <cell r="B122" t="str">
            <v>A0726</v>
          </cell>
          <cell r="C122">
            <v>7</v>
          </cell>
          <cell r="D122" t="str">
            <v>07</v>
          </cell>
          <cell r="E122" t="str">
            <v>A07</v>
          </cell>
          <cell r="F122">
            <v>26</v>
          </cell>
          <cell r="G122">
            <v>26</v>
          </cell>
          <cell r="H122" t="str">
            <v>個人懇談④　英語サマースクール◆かにっこ英語サマースクール③
◆養護教諭部会②
不登校児童生徒対策委員会・SSW研修会</v>
          </cell>
        </row>
        <row r="123">
          <cell r="B123" t="str">
            <v>A0727</v>
          </cell>
          <cell r="C123">
            <v>7</v>
          </cell>
          <cell r="D123" t="str">
            <v>07</v>
          </cell>
          <cell r="E123" t="str">
            <v>A07</v>
          </cell>
          <cell r="F123">
            <v>27</v>
          </cell>
          <cell r="G123">
            <v>27</v>
          </cell>
          <cell r="H123" t="str">
            <v xml:space="preserve">◆かにっこ英語サマースクール④
◆養護教諭部会③
学校運営支援室会議③
</v>
          </cell>
        </row>
        <row r="124">
          <cell r="B124" t="str">
            <v>A0728</v>
          </cell>
          <cell r="C124">
            <v>7</v>
          </cell>
          <cell r="D124" t="str">
            <v>07</v>
          </cell>
          <cell r="E124" t="str">
            <v>A07</v>
          </cell>
          <cell r="F124">
            <v>28</v>
          </cell>
          <cell r="G124">
            <v>28</v>
          </cell>
          <cell r="H124" t="str">
            <v>幼保・小・中連携講座（特別支援教育連続講座②）
◆平田オリザ氏によるコミュニケーション力育成講座</v>
          </cell>
        </row>
        <row r="125">
          <cell r="B125" t="str">
            <v>A0729</v>
          </cell>
          <cell r="C125">
            <v>7</v>
          </cell>
          <cell r="D125" t="str">
            <v>07</v>
          </cell>
          <cell r="E125" t="str">
            <v>A07</v>
          </cell>
          <cell r="F125">
            <v>29</v>
          </cell>
          <cell r="G125">
            <v>29</v>
          </cell>
          <cell r="H125" t="str">
            <v/>
          </cell>
        </row>
        <row r="126">
          <cell r="B126" t="str">
            <v>A0730</v>
          </cell>
          <cell r="C126">
            <v>7</v>
          </cell>
          <cell r="D126" t="str">
            <v>07</v>
          </cell>
          <cell r="E126" t="str">
            <v>A07</v>
          </cell>
          <cell r="F126">
            <v>30</v>
          </cell>
          <cell r="G126">
            <v>30</v>
          </cell>
          <cell r="H126" t="str">
            <v/>
          </cell>
        </row>
        <row r="127">
          <cell r="B127" t="str">
            <v>A0731</v>
          </cell>
          <cell r="C127">
            <v>7</v>
          </cell>
          <cell r="D127" t="str">
            <v>07</v>
          </cell>
          <cell r="E127" t="str">
            <v>A07</v>
          </cell>
          <cell r="F127">
            <v>31</v>
          </cell>
          <cell r="G127">
            <v>31</v>
          </cell>
          <cell r="H127" t="str">
            <v>　運営委員会</v>
          </cell>
        </row>
        <row r="128">
          <cell r="B128" t="str">
            <v>A0801</v>
          </cell>
          <cell r="C128">
            <v>8</v>
          </cell>
          <cell r="D128" t="str">
            <v>08</v>
          </cell>
          <cell r="E128" t="str">
            <v>A08</v>
          </cell>
          <cell r="F128">
            <v>1</v>
          </cell>
          <cell r="G128" t="str">
            <v>01</v>
          </cell>
          <cell r="H128" t="str">
            <v>◆市初任研②</v>
          </cell>
        </row>
        <row r="129">
          <cell r="B129" t="str">
            <v>A0802</v>
          </cell>
          <cell r="C129">
            <v>8</v>
          </cell>
          <cell r="D129" t="str">
            <v>08</v>
          </cell>
          <cell r="E129" t="str">
            <v>A08</v>
          </cell>
          <cell r="F129">
            <v>2</v>
          </cell>
          <cell r="G129" t="str">
            <v>02</v>
          </cell>
          <cell r="H129" t="str">
            <v>◆教育支援委員会判定部会①</v>
          </cell>
        </row>
        <row r="130">
          <cell r="B130" t="str">
            <v>A0803</v>
          </cell>
          <cell r="C130">
            <v>8</v>
          </cell>
          <cell r="D130" t="str">
            <v>08</v>
          </cell>
          <cell r="E130" t="str">
            <v>A08</v>
          </cell>
          <cell r="F130">
            <v>3</v>
          </cell>
          <cell r="G130" t="str">
            <v>03</v>
          </cell>
          <cell r="H130" t="str">
            <v>◇教育支援委員会判定部会②</v>
          </cell>
        </row>
        <row r="131">
          <cell r="B131" t="str">
            <v>A0804</v>
          </cell>
          <cell r="C131">
            <v>8</v>
          </cell>
          <cell r="D131" t="str">
            <v>08</v>
          </cell>
          <cell r="E131" t="str">
            <v>A08</v>
          </cell>
          <cell r="F131">
            <v>4</v>
          </cell>
          <cell r="G131" t="str">
            <v>04</v>
          </cell>
          <cell r="H131" t="str">
            <v/>
          </cell>
        </row>
        <row r="132">
          <cell r="B132" t="str">
            <v>A0805</v>
          </cell>
          <cell r="C132">
            <v>8</v>
          </cell>
          <cell r="D132" t="str">
            <v>08</v>
          </cell>
          <cell r="E132" t="str">
            <v>A08</v>
          </cell>
          <cell r="F132">
            <v>5</v>
          </cell>
          <cell r="G132" t="str">
            <v>05</v>
          </cell>
          <cell r="H132" t="str">
            <v/>
          </cell>
        </row>
        <row r="133">
          <cell r="B133" t="str">
            <v>A0806</v>
          </cell>
          <cell r="C133">
            <v>8</v>
          </cell>
          <cell r="D133" t="str">
            <v>08</v>
          </cell>
          <cell r="E133" t="str">
            <v>A08</v>
          </cell>
          <cell r="F133">
            <v>6</v>
          </cell>
          <cell r="G133" t="str">
            <v>06</v>
          </cell>
          <cell r="H133" t="str">
            <v/>
          </cell>
        </row>
        <row r="134">
          <cell r="B134" t="str">
            <v>A0807</v>
          </cell>
          <cell r="C134">
            <v>8</v>
          </cell>
          <cell r="D134" t="str">
            <v>08</v>
          </cell>
          <cell r="E134" t="str">
            <v>A08</v>
          </cell>
          <cell r="F134">
            <v>7</v>
          </cell>
          <cell r="G134" t="str">
            <v>07</v>
          </cell>
          <cell r="H134" t="str">
            <v>日直を置かない日発達と教育の相談会④</v>
          </cell>
        </row>
        <row r="135">
          <cell r="B135" t="str">
            <v>A0808</v>
          </cell>
          <cell r="C135">
            <v>8</v>
          </cell>
          <cell r="D135" t="str">
            <v>08</v>
          </cell>
          <cell r="E135" t="str">
            <v>A08</v>
          </cell>
          <cell r="F135">
            <v>8</v>
          </cell>
          <cell r="G135" t="str">
            <v>08</v>
          </cell>
          <cell r="H135" t="str">
            <v>日直を置かない日</v>
          </cell>
        </row>
        <row r="136">
          <cell r="B136" t="str">
            <v>A0809</v>
          </cell>
          <cell r="C136">
            <v>8</v>
          </cell>
          <cell r="D136" t="str">
            <v>08</v>
          </cell>
          <cell r="E136" t="str">
            <v>A08</v>
          </cell>
          <cell r="F136">
            <v>9</v>
          </cell>
          <cell r="G136" t="str">
            <v>09</v>
          </cell>
          <cell r="H136" t="str">
            <v>日直を置かない日</v>
          </cell>
        </row>
        <row r="137">
          <cell r="B137" t="str">
            <v>A0810</v>
          </cell>
          <cell r="C137">
            <v>8</v>
          </cell>
          <cell r="D137" t="str">
            <v>08</v>
          </cell>
          <cell r="E137" t="str">
            <v>A08</v>
          </cell>
          <cell r="F137">
            <v>10</v>
          </cell>
          <cell r="G137">
            <v>10</v>
          </cell>
          <cell r="H137" t="str">
            <v>日直を置かない日</v>
          </cell>
        </row>
        <row r="138">
          <cell r="B138" t="str">
            <v>A0811</v>
          </cell>
          <cell r="C138">
            <v>8</v>
          </cell>
          <cell r="D138" t="str">
            <v>08</v>
          </cell>
          <cell r="E138" t="str">
            <v>A08</v>
          </cell>
          <cell r="F138">
            <v>11</v>
          </cell>
          <cell r="G138">
            <v>11</v>
          </cell>
          <cell r="H138" t="str">
            <v>山の日</v>
          </cell>
        </row>
        <row r="139">
          <cell r="B139" t="str">
            <v>A0812</v>
          </cell>
          <cell r="C139">
            <v>8</v>
          </cell>
          <cell r="D139" t="str">
            <v>08</v>
          </cell>
          <cell r="E139" t="str">
            <v>A08</v>
          </cell>
          <cell r="F139">
            <v>12</v>
          </cell>
          <cell r="G139">
            <v>12</v>
          </cell>
          <cell r="H139" t="str">
            <v/>
          </cell>
        </row>
        <row r="140">
          <cell r="B140" t="str">
            <v>A0813</v>
          </cell>
          <cell r="C140">
            <v>8</v>
          </cell>
          <cell r="D140" t="str">
            <v>08</v>
          </cell>
          <cell r="E140" t="str">
            <v>A08</v>
          </cell>
          <cell r="F140">
            <v>13</v>
          </cell>
          <cell r="G140">
            <v>13</v>
          </cell>
          <cell r="H140" t="str">
            <v/>
          </cell>
        </row>
        <row r="141">
          <cell r="B141" t="str">
            <v>A0814</v>
          </cell>
          <cell r="C141">
            <v>8</v>
          </cell>
          <cell r="D141" t="str">
            <v>08</v>
          </cell>
          <cell r="E141" t="str">
            <v>A08</v>
          </cell>
          <cell r="F141">
            <v>14</v>
          </cell>
          <cell r="G141">
            <v>14</v>
          </cell>
          <cell r="H141" t="str">
            <v>日直を置かない日</v>
          </cell>
        </row>
        <row r="142">
          <cell r="B142" t="str">
            <v>A0815</v>
          </cell>
          <cell r="C142">
            <v>8</v>
          </cell>
          <cell r="D142" t="str">
            <v>08</v>
          </cell>
          <cell r="E142" t="str">
            <v>A08</v>
          </cell>
          <cell r="F142">
            <v>15</v>
          </cell>
          <cell r="G142">
            <v>15</v>
          </cell>
          <cell r="H142" t="str">
            <v/>
          </cell>
        </row>
        <row r="143">
          <cell r="B143" t="str">
            <v>A0816</v>
          </cell>
          <cell r="C143">
            <v>8</v>
          </cell>
          <cell r="D143" t="str">
            <v>08</v>
          </cell>
          <cell r="E143" t="str">
            <v>A08</v>
          </cell>
          <cell r="F143">
            <v>16</v>
          </cell>
          <cell r="G143">
            <v>16</v>
          </cell>
          <cell r="H143" t="str">
            <v/>
          </cell>
        </row>
        <row r="144">
          <cell r="B144" t="str">
            <v>A0817</v>
          </cell>
          <cell r="C144">
            <v>8</v>
          </cell>
          <cell r="D144" t="str">
            <v>08</v>
          </cell>
          <cell r="E144" t="str">
            <v>A08</v>
          </cell>
          <cell r="F144">
            <v>17</v>
          </cell>
          <cell r="G144">
            <v>17</v>
          </cell>
          <cell r="H144" t="str">
            <v/>
          </cell>
        </row>
        <row r="145">
          <cell r="B145" t="str">
            <v>A0818</v>
          </cell>
          <cell r="C145">
            <v>8</v>
          </cell>
          <cell r="D145" t="str">
            <v>08</v>
          </cell>
          <cell r="E145" t="str">
            <v>A08</v>
          </cell>
          <cell r="F145">
            <v>18</v>
          </cell>
          <cell r="G145">
            <v>18</v>
          </cell>
          <cell r="H145" t="str">
            <v/>
          </cell>
        </row>
        <row r="146">
          <cell r="B146" t="str">
            <v>A0819</v>
          </cell>
          <cell r="C146">
            <v>8</v>
          </cell>
          <cell r="D146" t="str">
            <v>08</v>
          </cell>
          <cell r="E146" t="str">
            <v>A08</v>
          </cell>
          <cell r="F146">
            <v>19</v>
          </cell>
          <cell r="G146">
            <v>19</v>
          </cell>
          <cell r="H146" t="str">
            <v xml:space="preserve">PTA奉仕作業
</v>
          </cell>
        </row>
        <row r="147">
          <cell r="B147" t="str">
            <v>A0820</v>
          </cell>
          <cell r="C147">
            <v>8</v>
          </cell>
          <cell r="D147" t="str">
            <v>08</v>
          </cell>
          <cell r="E147" t="str">
            <v>A08</v>
          </cell>
          <cell r="F147">
            <v>20</v>
          </cell>
          <cell r="G147">
            <v>20</v>
          </cell>
          <cell r="H147" t="str">
            <v xml:space="preserve">
</v>
          </cell>
        </row>
        <row r="148">
          <cell r="B148" t="str">
            <v>A0821</v>
          </cell>
          <cell r="C148">
            <v>8</v>
          </cell>
          <cell r="D148" t="str">
            <v>08</v>
          </cell>
          <cell r="E148" t="str">
            <v>A08</v>
          </cell>
          <cell r="F148">
            <v>21</v>
          </cell>
          <cell r="G148">
            <v>21</v>
          </cell>
          <cell r="H148" t="str">
            <v>職員会　献立作成委員会④
教育支援委員会指導部会②</v>
          </cell>
        </row>
        <row r="149">
          <cell r="B149" t="str">
            <v>A0822</v>
          </cell>
          <cell r="C149">
            <v>8</v>
          </cell>
          <cell r="D149" t="str">
            <v>08</v>
          </cell>
          <cell r="E149" t="str">
            <v>A08</v>
          </cell>
          <cell r="F149">
            <v>22</v>
          </cell>
          <cell r="G149">
            <v>22</v>
          </cell>
          <cell r="H149" t="str">
            <v>学校運営支援室会議④
学校所員会③
ICT教育担当者会②兼タブレット活用講座</v>
          </cell>
        </row>
        <row r="150">
          <cell r="B150" t="str">
            <v>A0823</v>
          </cell>
          <cell r="C150">
            <v>8</v>
          </cell>
          <cell r="D150" t="str">
            <v>08</v>
          </cell>
          <cell r="E150" t="str">
            <v>A08</v>
          </cell>
          <cell r="F150">
            <v>23</v>
          </cell>
          <cell r="G150">
            <v>23</v>
          </cell>
          <cell r="H150" t="str">
            <v>体力向上マネジメント指導者講習会　教育課程伝達講習会職員向けココロとカラダワークショップ
◇部活動調査委員会</v>
          </cell>
        </row>
        <row r="151">
          <cell r="B151" t="str">
            <v>A0824</v>
          </cell>
          <cell r="C151">
            <v>8</v>
          </cell>
          <cell r="D151" t="str">
            <v>08</v>
          </cell>
          <cell r="E151" t="str">
            <v>A08</v>
          </cell>
          <cell r="F151">
            <v>24</v>
          </cell>
          <cell r="G151">
            <v>24</v>
          </cell>
          <cell r="H151" t="str">
            <v>可児学校保健会学校歯科医・保健主事・養護教諭合同研修会</v>
          </cell>
        </row>
        <row r="152">
          <cell r="B152" t="str">
            <v>A0825</v>
          </cell>
          <cell r="C152">
            <v>8</v>
          </cell>
          <cell r="D152" t="str">
            <v>08</v>
          </cell>
          <cell r="E152" t="str">
            <v>A08</v>
          </cell>
          <cell r="F152">
            <v>25</v>
          </cell>
          <cell r="G152">
            <v>25</v>
          </cell>
          <cell r="H152" t="str">
            <v/>
          </cell>
        </row>
        <row r="153">
          <cell r="B153" t="str">
            <v>A0826</v>
          </cell>
          <cell r="C153">
            <v>8</v>
          </cell>
          <cell r="D153" t="str">
            <v>08</v>
          </cell>
          <cell r="E153" t="str">
            <v>A08</v>
          </cell>
          <cell r="F153">
            <v>26</v>
          </cell>
          <cell r="G153">
            <v>26</v>
          </cell>
          <cell r="H153" t="str">
            <v/>
          </cell>
        </row>
        <row r="154">
          <cell r="B154" t="str">
            <v>A0827</v>
          </cell>
          <cell r="C154">
            <v>8</v>
          </cell>
          <cell r="D154" t="str">
            <v>08</v>
          </cell>
          <cell r="E154" t="str">
            <v>A08</v>
          </cell>
          <cell r="F154">
            <v>27</v>
          </cell>
          <cell r="G154">
            <v>27</v>
          </cell>
          <cell r="H154" t="str">
            <v/>
          </cell>
        </row>
        <row r="155">
          <cell r="B155" t="str">
            <v>A0828</v>
          </cell>
          <cell r="C155">
            <v>8</v>
          </cell>
          <cell r="D155" t="str">
            <v>08</v>
          </cell>
          <cell r="E155" t="str">
            <v>A08</v>
          </cell>
          <cell r="F155">
            <v>28</v>
          </cell>
          <cell r="G155">
            <v>28</v>
          </cell>
          <cell r="H155" t="str">
            <v/>
          </cell>
        </row>
        <row r="156">
          <cell r="B156" t="str">
            <v>A0829</v>
          </cell>
          <cell r="C156">
            <v>8</v>
          </cell>
          <cell r="D156" t="str">
            <v>08</v>
          </cell>
          <cell r="E156" t="str">
            <v>A08</v>
          </cell>
          <cell r="F156">
            <v>29</v>
          </cell>
          <cell r="G156">
            <v>29</v>
          </cell>
          <cell r="H156" t="str">
            <v>南朝夏季休業日後授業開始日</v>
          </cell>
        </row>
        <row r="157">
          <cell r="B157" t="str">
            <v>A0830</v>
          </cell>
          <cell r="C157">
            <v>8</v>
          </cell>
          <cell r="D157" t="str">
            <v>08</v>
          </cell>
          <cell r="E157" t="str">
            <v>A08</v>
          </cell>
          <cell r="F157">
            <v>30</v>
          </cell>
          <cell r="G157">
            <v>30</v>
          </cell>
          <cell r="H157" t="str">
            <v>朝読書　ロング
作品展幼小中高生徒指導連絡協議会（中学校部会）
◇スマイリングルーム運営委員会①</v>
          </cell>
        </row>
        <row r="158">
          <cell r="B158" t="str">
            <v>A0831</v>
          </cell>
          <cell r="C158">
            <v>8</v>
          </cell>
          <cell r="D158" t="str">
            <v>08</v>
          </cell>
          <cell r="E158" t="str">
            <v>A08</v>
          </cell>
          <cell r="F158">
            <v>31</v>
          </cell>
          <cell r="G158">
            <v>31</v>
          </cell>
          <cell r="H158" t="str">
            <v>もくT
作品展
◆小中校長会⑤</v>
          </cell>
        </row>
        <row r="159">
          <cell r="B159" t="str">
            <v>A0901</v>
          </cell>
          <cell r="C159">
            <v>9</v>
          </cell>
          <cell r="D159" t="str">
            <v>09</v>
          </cell>
          <cell r="E159" t="str">
            <v>A09</v>
          </cell>
          <cell r="F159">
            <v>1</v>
          </cell>
          <cell r="G159" t="str">
            <v>01</v>
          </cell>
          <cell r="H159" t="str">
            <v>E.T◇通級担当者会②</v>
          </cell>
        </row>
        <row r="160">
          <cell r="B160" t="str">
            <v>A0902</v>
          </cell>
          <cell r="C160">
            <v>9</v>
          </cell>
          <cell r="D160" t="str">
            <v>09</v>
          </cell>
          <cell r="E160" t="str">
            <v>A09</v>
          </cell>
          <cell r="F160">
            <v>2</v>
          </cell>
          <cell r="G160" t="str">
            <v>02</v>
          </cell>
          <cell r="H160" t="str">
            <v>科学･社会科作品展ＰＴＡ連合会広報担当者交流会</v>
          </cell>
        </row>
        <row r="161">
          <cell r="B161" t="str">
            <v>A0903</v>
          </cell>
          <cell r="C161">
            <v>9</v>
          </cell>
          <cell r="D161" t="str">
            <v>09</v>
          </cell>
          <cell r="E161" t="str">
            <v>A09</v>
          </cell>
          <cell r="F161">
            <v>3</v>
          </cell>
          <cell r="G161" t="str">
            <v>03</v>
          </cell>
          <cell r="H161" t="str">
            <v>科学･社会科作品展</v>
          </cell>
        </row>
        <row r="162">
          <cell r="B162" t="str">
            <v>A0904</v>
          </cell>
          <cell r="C162">
            <v>9</v>
          </cell>
          <cell r="D162" t="str">
            <v>09</v>
          </cell>
          <cell r="E162" t="str">
            <v>A09</v>
          </cell>
          <cell r="F162">
            <v>4</v>
          </cell>
          <cell r="G162" t="str">
            <v>04</v>
          </cell>
          <cell r="H162" t="str">
            <v xml:space="preserve">
打合せ</v>
          </cell>
        </row>
        <row r="163">
          <cell r="B163" t="str">
            <v>A0905</v>
          </cell>
          <cell r="C163">
            <v>9</v>
          </cell>
          <cell r="D163" t="str">
            <v>09</v>
          </cell>
          <cell r="E163" t="str">
            <v>A09</v>
          </cell>
          <cell r="F163">
            <v>5</v>
          </cell>
          <cell r="G163" t="str">
            <v>05</v>
          </cell>
          <cell r="H163" t="str">
            <v>南朝
小中教頭会⑤</v>
          </cell>
        </row>
        <row r="164">
          <cell r="B164" t="str">
            <v>A0906</v>
          </cell>
          <cell r="C164">
            <v>9</v>
          </cell>
          <cell r="D164" t="str">
            <v>09</v>
          </cell>
          <cell r="E164" t="str">
            <v>A09</v>
          </cell>
          <cell r="F164">
            <v>6</v>
          </cell>
          <cell r="G164" t="str">
            <v>06</v>
          </cell>
          <cell r="H164" t="str">
            <v>朝読書
ロング科学作品展運営委員会②搬入審査</v>
          </cell>
        </row>
        <row r="165">
          <cell r="B165" t="str">
            <v>A0907</v>
          </cell>
          <cell r="C165">
            <v>9</v>
          </cell>
          <cell r="D165" t="str">
            <v>09</v>
          </cell>
          <cell r="E165" t="str">
            <v>A09</v>
          </cell>
          <cell r="F165">
            <v>7</v>
          </cell>
          <cell r="G165" t="str">
            <v>07</v>
          </cell>
          <cell r="H165" t="str">
            <v>もくT 命を守る訓練
クラブ社会科作品展運営委員会②搬入審査
給食物資選定委員会⑤</v>
          </cell>
        </row>
        <row r="166">
          <cell r="B166" t="str">
            <v>A0908</v>
          </cell>
          <cell r="C166">
            <v>9</v>
          </cell>
          <cell r="D166" t="str">
            <v>09</v>
          </cell>
          <cell r="E166" t="str">
            <v>A09</v>
          </cell>
          <cell r="F166">
            <v>8</v>
          </cell>
          <cell r="G166" t="str">
            <v>08</v>
          </cell>
          <cell r="H166" t="str">
            <v>E.T読書感想文コンクール運営委員会②審査</v>
          </cell>
        </row>
        <row r="167">
          <cell r="B167" t="str">
            <v>A0909</v>
          </cell>
          <cell r="C167">
            <v>9</v>
          </cell>
          <cell r="D167" t="str">
            <v>09</v>
          </cell>
          <cell r="E167" t="str">
            <v>A09</v>
          </cell>
          <cell r="F167">
            <v>9</v>
          </cell>
          <cell r="G167" t="str">
            <v>09</v>
          </cell>
          <cell r="H167" t="str">
            <v xml:space="preserve">◆科学･社会科作品展
◆可児・御嵩発明くふう展
</v>
          </cell>
        </row>
        <row r="168">
          <cell r="B168" t="str">
            <v>A0910</v>
          </cell>
          <cell r="C168">
            <v>9</v>
          </cell>
          <cell r="D168" t="str">
            <v>09</v>
          </cell>
          <cell r="E168" t="str">
            <v>A09</v>
          </cell>
          <cell r="F168">
            <v>10</v>
          </cell>
          <cell r="G168">
            <v>10</v>
          </cell>
          <cell r="H168" t="str">
            <v>◆科学･社会科作品展
◆可児・御嵩発明くふう展</v>
          </cell>
        </row>
        <row r="169">
          <cell r="B169" t="str">
            <v>A0911</v>
          </cell>
          <cell r="C169">
            <v>9</v>
          </cell>
          <cell r="D169" t="str">
            <v>09</v>
          </cell>
          <cell r="E169" t="str">
            <v>A09</v>
          </cell>
          <cell r="F169">
            <v>11</v>
          </cell>
          <cell r="G169">
            <v>11</v>
          </cell>
          <cell r="H169" t="str">
            <v xml:space="preserve">身体測定(支12年）打合せ科学・社会科作品展運営委員会③搬出
</v>
          </cell>
        </row>
        <row r="170">
          <cell r="B170" t="str">
            <v>A0912</v>
          </cell>
          <cell r="C170">
            <v>9</v>
          </cell>
          <cell r="D170" t="str">
            <v>09</v>
          </cell>
          <cell r="E170" t="str">
            <v>A09</v>
          </cell>
          <cell r="F170">
            <v>12</v>
          </cell>
          <cell r="G170">
            <v>12</v>
          </cell>
          <cell r="H170" t="str">
            <v>身体測定(34年）ＰＴＡ連合会評議員会⑤</v>
          </cell>
        </row>
        <row r="171">
          <cell r="B171" t="str">
            <v>A0913</v>
          </cell>
          <cell r="C171">
            <v>9</v>
          </cell>
          <cell r="D171" t="str">
            <v>09</v>
          </cell>
          <cell r="E171" t="str">
            <v>A09</v>
          </cell>
          <cell r="F171">
            <v>13</v>
          </cell>
          <cell r="G171">
            <v>13</v>
          </cell>
          <cell r="H171" t="str">
            <v>朝読書　ロング　身体測定(56年）発達と教育の相談会⑤
社会科副読本編集委員会②</v>
          </cell>
        </row>
        <row r="172">
          <cell r="B172" t="str">
            <v>A0914</v>
          </cell>
          <cell r="C172">
            <v>9</v>
          </cell>
          <cell r="D172" t="str">
            <v>09</v>
          </cell>
          <cell r="E172" t="str">
            <v>A09</v>
          </cell>
          <cell r="F172">
            <v>14</v>
          </cell>
          <cell r="G172">
            <v>14</v>
          </cell>
          <cell r="H172" t="str">
            <v>もくT
委員会可児学校保健会表彰者選考委員会・理事会②（市郡）</v>
          </cell>
        </row>
        <row r="173">
          <cell r="B173" t="str">
            <v>A0915</v>
          </cell>
          <cell r="C173">
            <v>9</v>
          </cell>
          <cell r="D173" t="str">
            <v>09</v>
          </cell>
          <cell r="E173" t="str">
            <v>A09</v>
          </cell>
          <cell r="F173">
            <v>15</v>
          </cell>
          <cell r="G173">
            <v>15</v>
          </cell>
          <cell r="H173" t="str">
            <v>E.T献立作成委員会⑤</v>
          </cell>
        </row>
        <row r="174">
          <cell r="B174" t="str">
            <v>A0916</v>
          </cell>
          <cell r="C174">
            <v>9</v>
          </cell>
          <cell r="D174" t="str">
            <v>09</v>
          </cell>
          <cell r="E174" t="str">
            <v>A09</v>
          </cell>
          <cell r="F174">
            <v>16</v>
          </cell>
          <cell r="G174">
            <v>16</v>
          </cell>
          <cell r="H174" t="str">
            <v/>
          </cell>
        </row>
        <row r="175">
          <cell r="B175" t="str">
            <v>A0917</v>
          </cell>
          <cell r="C175">
            <v>9</v>
          </cell>
          <cell r="D175" t="str">
            <v>09</v>
          </cell>
          <cell r="E175" t="str">
            <v>A09</v>
          </cell>
          <cell r="F175">
            <v>17</v>
          </cell>
          <cell r="G175">
            <v>17</v>
          </cell>
          <cell r="H175" t="str">
            <v/>
          </cell>
        </row>
        <row r="176">
          <cell r="B176" t="str">
            <v>A0918</v>
          </cell>
          <cell r="C176">
            <v>9</v>
          </cell>
          <cell r="D176" t="str">
            <v>09</v>
          </cell>
          <cell r="E176" t="str">
            <v>A09</v>
          </cell>
          <cell r="F176">
            <v>18</v>
          </cell>
          <cell r="G176">
            <v>18</v>
          </cell>
          <cell r="H176" t="str">
            <v>敬老の日</v>
          </cell>
        </row>
        <row r="177">
          <cell r="B177" t="str">
            <v>A0919</v>
          </cell>
          <cell r="C177">
            <v>9</v>
          </cell>
          <cell r="D177" t="str">
            <v>09</v>
          </cell>
          <cell r="E177" t="str">
            <v>A09</v>
          </cell>
          <cell r="F177">
            <v>19</v>
          </cell>
          <cell r="G177">
            <v>19</v>
          </cell>
          <cell r="H177" t="str">
            <v/>
          </cell>
        </row>
        <row r="178">
          <cell r="B178" t="str">
            <v>A0920</v>
          </cell>
          <cell r="C178">
            <v>9</v>
          </cell>
          <cell r="D178" t="str">
            <v>09</v>
          </cell>
          <cell r="E178" t="str">
            <v>A09</v>
          </cell>
          <cell r="F178">
            <v>20</v>
          </cell>
          <cell r="G178">
            <v>20</v>
          </cell>
          <cell r="H178" t="str">
            <v>朝読書
ロング(議)</v>
          </cell>
        </row>
        <row r="179">
          <cell r="B179" t="str">
            <v>A0921</v>
          </cell>
          <cell r="C179">
            <v>9</v>
          </cell>
          <cell r="D179" t="str">
            <v>09</v>
          </cell>
          <cell r="E179" t="str">
            <v>A09</v>
          </cell>
          <cell r="F179">
            <v>21</v>
          </cell>
          <cell r="G179">
            <v>21</v>
          </cell>
          <cell r="H179" t="str">
            <v>もくT
委員会養護教諭部会④</v>
          </cell>
        </row>
        <row r="180">
          <cell r="B180" t="str">
            <v>A0922</v>
          </cell>
          <cell r="C180">
            <v>9</v>
          </cell>
          <cell r="D180" t="str">
            <v>09</v>
          </cell>
          <cell r="E180" t="str">
            <v>A09</v>
          </cell>
          <cell r="F180">
            <v>22</v>
          </cell>
          <cell r="G180">
            <v>22</v>
          </cell>
          <cell r="H180" t="str">
            <v>E.T</v>
          </cell>
        </row>
        <row r="181">
          <cell r="B181" t="str">
            <v>A0923</v>
          </cell>
          <cell r="C181">
            <v>9</v>
          </cell>
          <cell r="D181" t="str">
            <v>09</v>
          </cell>
          <cell r="E181" t="str">
            <v>A09</v>
          </cell>
          <cell r="F181">
            <v>23</v>
          </cell>
          <cell r="G181">
            <v>23</v>
          </cell>
          <cell r="H181" t="str">
            <v>秋分の日</v>
          </cell>
        </row>
        <row r="182">
          <cell r="B182" t="str">
            <v>A0924</v>
          </cell>
          <cell r="C182">
            <v>9</v>
          </cell>
          <cell r="D182" t="str">
            <v>09</v>
          </cell>
          <cell r="E182" t="str">
            <v>A09</v>
          </cell>
          <cell r="F182">
            <v>24</v>
          </cell>
          <cell r="G182">
            <v>24</v>
          </cell>
          <cell r="H182" t="str">
            <v/>
          </cell>
        </row>
        <row r="183">
          <cell r="B183" t="str">
            <v>A0925</v>
          </cell>
          <cell r="C183">
            <v>9</v>
          </cell>
          <cell r="D183" t="str">
            <v>09</v>
          </cell>
          <cell r="E183" t="str">
            <v>A09</v>
          </cell>
          <cell r="F183">
            <v>25</v>
          </cell>
          <cell r="G183">
            <v>25</v>
          </cell>
          <cell r="H183" t="str">
            <v>分団長指導(昼）打合せ打合せ</v>
          </cell>
        </row>
        <row r="184">
          <cell r="B184" t="str">
            <v>A0926</v>
          </cell>
          <cell r="C184">
            <v>9</v>
          </cell>
          <cell r="D184" t="str">
            <v>09</v>
          </cell>
          <cell r="E184" t="str">
            <v>A09</v>
          </cell>
          <cell r="F184">
            <v>26</v>
          </cell>
          <cell r="G184">
            <v>26</v>
          </cell>
          <cell r="H184" t="str">
            <v>南朝　　定例ケース会議◆小中校長会⑥</v>
          </cell>
        </row>
        <row r="185">
          <cell r="B185" t="str">
            <v>A0927</v>
          </cell>
          <cell r="C185">
            <v>9</v>
          </cell>
          <cell r="D185" t="str">
            <v>09</v>
          </cell>
          <cell r="E185" t="str">
            <v>A09</v>
          </cell>
          <cell r="F185">
            <v>27</v>
          </cell>
          <cell r="G185">
            <v>27</v>
          </cell>
          <cell r="H185" t="str">
            <v xml:space="preserve">朝読書　ロング・分団会(昼）
</v>
          </cell>
        </row>
        <row r="186">
          <cell r="B186" t="str">
            <v>A0928</v>
          </cell>
          <cell r="C186">
            <v>9</v>
          </cell>
          <cell r="D186" t="str">
            <v>09</v>
          </cell>
          <cell r="E186" t="str">
            <v>A09</v>
          </cell>
          <cell r="F186">
            <v>28</v>
          </cell>
          <cell r="G186">
            <v>28</v>
          </cell>
          <cell r="H186" t="str">
            <v>もくT　係会①
学校運営支援室会議⑤</v>
          </cell>
        </row>
        <row r="187">
          <cell r="B187" t="str">
            <v>A0929</v>
          </cell>
          <cell r="C187">
            <v>9</v>
          </cell>
          <cell r="D187" t="str">
            <v>09</v>
          </cell>
          <cell r="E187" t="str">
            <v>A09</v>
          </cell>
          <cell r="F187">
            <v>29</v>
          </cell>
          <cell r="G187">
            <v>29</v>
          </cell>
          <cell r="H187" t="str">
            <v xml:space="preserve">E.T
</v>
          </cell>
        </row>
        <row r="188">
          <cell r="B188" t="str">
            <v>A0930</v>
          </cell>
          <cell r="C188">
            <v>9</v>
          </cell>
          <cell r="D188" t="str">
            <v>09</v>
          </cell>
          <cell r="E188" t="str">
            <v>A09</v>
          </cell>
          <cell r="F188">
            <v>30</v>
          </cell>
          <cell r="G188">
            <v>30</v>
          </cell>
          <cell r="H188" t="str">
            <v/>
          </cell>
        </row>
        <row r="189">
          <cell r="B189" t="str">
            <v>A1001</v>
          </cell>
          <cell r="C189">
            <v>10</v>
          </cell>
          <cell r="D189">
            <v>10</v>
          </cell>
          <cell r="E189" t="str">
            <v>A10</v>
          </cell>
          <cell r="F189">
            <v>1</v>
          </cell>
          <cell r="G189" t="str">
            <v>01</v>
          </cell>
          <cell r="H189" t="str">
            <v/>
          </cell>
        </row>
        <row r="190">
          <cell r="B190" t="str">
            <v>A1002</v>
          </cell>
          <cell r="C190">
            <v>10</v>
          </cell>
          <cell r="D190">
            <v>10</v>
          </cell>
          <cell r="E190" t="str">
            <v>A10</v>
          </cell>
          <cell r="F190">
            <v>2</v>
          </cell>
          <cell r="G190" t="str">
            <v>02</v>
          </cell>
          <cell r="H190" t="str">
            <v>指導部会(11，12月提案)</v>
          </cell>
        </row>
        <row r="191">
          <cell r="B191" t="str">
            <v>A1003</v>
          </cell>
          <cell r="C191">
            <v>10</v>
          </cell>
          <cell r="D191">
            <v>10</v>
          </cell>
          <cell r="E191" t="str">
            <v>A10</v>
          </cell>
          <cell r="F191">
            <v>3</v>
          </cell>
          <cell r="G191" t="str">
            <v>03</v>
          </cell>
          <cell r="H191" t="str">
            <v>係会２　ロング正副分団長指導(昼）小中教頭会⑥</v>
          </cell>
        </row>
        <row r="192">
          <cell r="B192" t="str">
            <v>A1004</v>
          </cell>
          <cell r="C192">
            <v>10</v>
          </cell>
          <cell r="D192">
            <v>10</v>
          </cell>
          <cell r="E192" t="str">
            <v>A10</v>
          </cell>
          <cell r="F192">
            <v>4</v>
          </cell>
          <cell r="G192" t="str">
            <v>04</v>
          </cell>
          <cell r="H192" t="str">
            <v>朝読書
5年生宿泊研修給食物資選定委員会⑥
就学時健診（今渡南小）</v>
          </cell>
        </row>
        <row r="193">
          <cell r="B193" t="str">
            <v>A1005</v>
          </cell>
          <cell r="C193">
            <v>10</v>
          </cell>
          <cell r="D193">
            <v>10</v>
          </cell>
          <cell r="E193" t="str">
            <v>A10</v>
          </cell>
          <cell r="F193">
            <v>5</v>
          </cell>
          <cell r="G193" t="str">
            <v>05</v>
          </cell>
          <cell r="H193" t="str">
            <v>5年生宿泊研修
もくT就学時健診（今渡北小）</v>
          </cell>
        </row>
        <row r="194">
          <cell r="B194" t="str">
            <v>A1006</v>
          </cell>
          <cell r="C194">
            <v>10</v>
          </cell>
          <cell r="D194">
            <v>10</v>
          </cell>
          <cell r="E194" t="str">
            <v>A10</v>
          </cell>
          <cell r="F194">
            <v>6</v>
          </cell>
          <cell r="G194" t="str">
            <v>06</v>
          </cell>
          <cell r="H194" t="str">
            <v>前期終業式
前期終業式前期終業式
◇可児市ＳＣ協議会③</v>
          </cell>
        </row>
        <row r="195">
          <cell r="B195" t="str">
            <v>A1007</v>
          </cell>
          <cell r="C195">
            <v>10</v>
          </cell>
          <cell r="D195">
            <v>10</v>
          </cell>
          <cell r="E195" t="str">
            <v>A10</v>
          </cell>
          <cell r="F195">
            <v>7</v>
          </cell>
          <cell r="G195" t="str">
            <v>07</v>
          </cell>
          <cell r="H195" t="str">
            <v/>
          </cell>
        </row>
        <row r="196">
          <cell r="B196" t="str">
            <v>A1008</v>
          </cell>
          <cell r="C196">
            <v>10</v>
          </cell>
          <cell r="D196">
            <v>10</v>
          </cell>
          <cell r="E196" t="str">
            <v>A10</v>
          </cell>
          <cell r="F196">
            <v>8</v>
          </cell>
          <cell r="G196" t="str">
            <v>08</v>
          </cell>
          <cell r="H196" t="str">
            <v/>
          </cell>
        </row>
        <row r="197">
          <cell r="B197" t="str">
            <v>A1009</v>
          </cell>
          <cell r="C197">
            <v>10</v>
          </cell>
          <cell r="D197">
            <v>10</v>
          </cell>
          <cell r="E197" t="str">
            <v>A10</v>
          </cell>
          <cell r="F197">
            <v>9</v>
          </cell>
          <cell r="G197" t="str">
            <v>09</v>
          </cell>
          <cell r="H197" t="str">
            <v>スポーツの日</v>
          </cell>
        </row>
        <row r="198">
          <cell r="B198" t="str">
            <v>A1010</v>
          </cell>
          <cell r="C198">
            <v>10</v>
          </cell>
          <cell r="D198">
            <v>10</v>
          </cell>
          <cell r="E198" t="str">
            <v>A10</v>
          </cell>
          <cell r="F198">
            <v>10</v>
          </cell>
          <cell r="G198">
            <v>10</v>
          </cell>
          <cell r="H198" t="str">
            <v>後期始業式
ＰＴＡ連合会評議員会⑥</v>
          </cell>
        </row>
        <row r="199">
          <cell r="B199" t="str">
            <v>A1011</v>
          </cell>
          <cell r="C199">
            <v>10</v>
          </cell>
          <cell r="D199">
            <v>10</v>
          </cell>
          <cell r="E199" t="str">
            <v>A10</v>
          </cell>
          <cell r="F199">
            <v>11</v>
          </cell>
          <cell r="G199">
            <v>11</v>
          </cell>
          <cell r="H199" t="str">
            <v>朝読書
就学時健診就学時健診（南帷子小・兼山小）</v>
          </cell>
        </row>
        <row r="200">
          <cell r="B200" t="str">
            <v>A1012</v>
          </cell>
          <cell r="C200">
            <v>10</v>
          </cell>
          <cell r="D200">
            <v>10</v>
          </cell>
          <cell r="E200" t="str">
            <v>A10</v>
          </cell>
          <cell r="F200">
            <v>12</v>
          </cell>
          <cell r="G200">
            <v>12</v>
          </cell>
          <cell r="H200" t="str">
            <v>もくT　係会３
全校練習　
就学時健診（帷子小・旭小）</v>
          </cell>
        </row>
        <row r="201">
          <cell r="B201" t="str">
            <v>A1013</v>
          </cell>
          <cell r="C201">
            <v>10</v>
          </cell>
          <cell r="D201">
            <v>10</v>
          </cell>
          <cell r="E201" t="str">
            <v>A10</v>
          </cell>
          <cell r="F201">
            <v>13</v>
          </cell>
          <cell r="G201">
            <v>13</v>
          </cell>
          <cell r="H201" t="str">
            <v>E.T　就学時健診（広見小・土田小）</v>
          </cell>
        </row>
        <row r="202">
          <cell r="B202" t="str">
            <v>A1014</v>
          </cell>
          <cell r="C202">
            <v>10</v>
          </cell>
          <cell r="D202">
            <v>10</v>
          </cell>
          <cell r="E202" t="str">
            <v>A10</v>
          </cell>
          <cell r="F202">
            <v>14</v>
          </cell>
          <cell r="G202">
            <v>14</v>
          </cell>
          <cell r="H202" t="str">
            <v>資源回収</v>
          </cell>
        </row>
        <row r="203">
          <cell r="B203" t="str">
            <v>A1015</v>
          </cell>
          <cell r="C203">
            <v>10</v>
          </cell>
          <cell r="D203">
            <v>10</v>
          </cell>
          <cell r="E203" t="str">
            <v>A10</v>
          </cell>
          <cell r="F203">
            <v>15</v>
          </cell>
          <cell r="G203">
            <v>15</v>
          </cell>
          <cell r="H203" t="str">
            <v>資源回収予備</v>
          </cell>
        </row>
        <row r="204">
          <cell r="B204" t="str">
            <v>A1016</v>
          </cell>
          <cell r="C204">
            <v>10</v>
          </cell>
          <cell r="D204">
            <v>10</v>
          </cell>
          <cell r="E204" t="str">
            <v>A10</v>
          </cell>
          <cell r="F204">
            <v>16</v>
          </cell>
          <cell r="G204">
            <v>16</v>
          </cell>
          <cell r="H204" t="str">
            <v xml:space="preserve">
運営委員会</v>
          </cell>
        </row>
        <row r="205">
          <cell r="B205" t="str">
            <v>A1017</v>
          </cell>
          <cell r="C205">
            <v>10</v>
          </cell>
          <cell r="D205">
            <v>10</v>
          </cell>
          <cell r="E205" t="str">
            <v>A10</v>
          </cell>
          <cell r="F205">
            <v>17</v>
          </cell>
          <cell r="G205">
            <v>17</v>
          </cell>
          <cell r="H205" t="str">
            <v>係会
養護教諭部会⑤
小中美術展運営委員会①</v>
          </cell>
        </row>
        <row r="206">
          <cell r="B206" t="str">
            <v>A1018</v>
          </cell>
          <cell r="C206">
            <v>10</v>
          </cell>
          <cell r="D206">
            <v>10</v>
          </cell>
          <cell r="E206" t="str">
            <v>A10</v>
          </cell>
          <cell r="F206">
            <v>18</v>
          </cell>
          <cell r="G206">
            <v>18</v>
          </cell>
          <cell r="H206" t="str">
            <v>朝読書　全校練習　事前研の日＜校外研の日＞事前研の日②
献立作成委員会⑥
発達と教育の相談会⑥</v>
          </cell>
        </row>
        <row r="207">
          <cell r="B207" t="str">
            <v>A1019</v>
          </cell>
          <cell r="C207">
            <v>10</v>
          </cell>
          <cell r="D207">
            <v>10</v>
          </cell>
          <cell r="E207" t="str">
            <v>A10</v>
          </cell>
          <cell r="F207">
            <v>19</v>
          </cell>
          <cell r="G207">
            <v>19</v>
          </cell>
          <cell r="H207" t="str">
            <v>もくT　学校運営支援室会議⑥
就学時健診（春里小・桜ケ丘小）</v>
          </cell>
        </row>
        <row r="208">
          <cell r="B208" t="str">
            <v>A1020</v>
          </cell>
          <cell r="C208">
            <v>10</v>
          </cell>
          <cell r="D208">
            <v>10</v>
          </cell>
          <cell r="E208" t="str">
            <v>A10</v>
          </cell>
          <cell r="F208">
            <v>20</v>
          </cell>
          <cell r="G208">
            <v>20</v>
          </cell>
          <cell r="H208" t="str">
            <v>運動会準備就学時健診（東明小）</v>
          </cell>
        </row>
        <row r="209">
          <cell r="B209" t="str">
            <v>A1021</v>
          </cell>
          <cell r="C209">
            <v>10</v>
          </cell>
          <cell r="D209">
            <v>10</v>
          </cell>
          <cell r="E209" t="str">
            <v>A10</v>
          </cell>
          <cell r="F209">
            <v>21</v>
          </cell>
          <cell r="G209">
            <v>21</v>
          </cell>
          <cell r="H209" t="str">
            <v>運動会</v>
          </cell>
        </row>
        <row r="210">
          <cell r="B210" t="str">
            <v>A1022</v>
          </cell>
          <cell r="C210">
            <v>10</v>
          </cell>
          <cell r="D210">
            <v>10</v>
          </cell>
          <cell r="E210" t="str">
            <v>A10</v>
          </cell>
          <cell r="F210">
            <v>22</v>
          </cell>
          <cell r="G210">
            <v>22</v>
          </cell>
          <cell r="H210" t="str">
            <v/>
          </cell>
        </row>
        <row r="211">
          <cell r="B211" t="str">
            <v>A1023</v>
          </cell>
          <cell r="C211">
            <v>10</v>
          </cell>
          <cell r="D211">
            <v>10</v>
          </cell>
          <cell r="E211" t="str">
            <v>A10</v>
          </cell>
          <cell r="F211">
            <v>23</v>
          </cell>
          <cell r="G211">
            <v>23</v>
          </cell>
          <cell r="H211" t="str">
            <v>振替休業日</v>
          </cell>
        </row>
        <row r="212">
          <cell r="B212" t="str">
            <v>A1024</v>
          </cell>
          <cell r="C212">
            <v>10</v>
          </cell>
          <cell r="D212">
            <v>10</v>
          </cell>
          <cell r="E212" t="str">
            <v>A10</v>
          </cell>
          <cell r="F212">
            <v>24</v>
          </cell>
          <cell r="G212">
            <v>24</v>
          </cell>
          <cell r="H212" t="str">
            <v>職員会可児学校保健会編集委員会①（市郡）</v>
          </cell>
        </row>
        <row r="213">
          <cell r="B213" t="str">
            <v>A1025</v>
          </cell>
          <cell r="C213">
            <v>10</v>
          </cell>
          <cell r="D213">
            <v>10</v>
          </cell>
          <cell r="E213" t="str">
            <v>A10</v>
          </cell>
          <cell r="F213">
            <v>25</v>
          </cell>
          <cell r="G213">
            <v>25</v>
          </cell>
          <cell r="H213" t="str">
            <v>朝読書
ロング　縦⑤教育支援委員会判定部会③</v>
          </cell>
        </row>
        <row r="214">
          <cell r="B214" t="str">
            <v>A1026</v>
          </cell>
          <cell r="C214">
            <v>10</v>
          </cell>
          <cell r="D214">
            <v>10</v>
          </cell>
          <cell r="E214" t="str">
            <v>A10</v>
          </cell>
          <cell r="F214">
            <v>26</v>
          </cell>
          <cell r="G214">
            <v>26</v>
          </cell>
          <cell r="H214" t="str">
            <v>もくT 委員会
国際教室担当者会②</v>
          </cell>
        </row>
        <row r="215">
          <cell r="B215" t="str">
            <v>A1027</v>
          </cell>
          <cell r="C215">
            <v>10</v>
          </cell>
          <cell r="D215">
            <v>10</v>
          </cell>
          <cell r="E215" t="str">
            <v>A10</v>
          </cell>
          <cell r="F215">
            <v>27</v>
          </cell>
          <cell r="G215">
            <v>27</v>
          </cell>
          <cell r="H215" t="str">
            <v>E.T　◆中特支チャレンジ研修</v>
          </cell>
        </row>
        <row r="216">
          <cell r="B216" t="str">
            <v>A1028</v>
          </cell>
          <cell r="C216">
            <v>10</v>
          </cell>
          <cell r="D216">
            <v>10</v>
          </cell>
          <cell r="E216" t="str">
            <v>A10</v>
          </cell>
          <cell r="F216">
            <v>28</v>
          </cell>
          <cell r="G216">
            <v>28</v>
          </cell>
          <cell r="H216" t="str">
            <v/>
          </cell>
        </row>
        <row r="217">
          <cell r="B217" t="str">
            <v>A1029</v>
          </cell>
          <cell r="C217">
            <v>10</v>
          </cell>
          <cell r="D217">
            <v>10</v>
          </cell>
          <cell r="E217" t="str">
            <v>A10</v>
          </cell>
          <cell r="F217">
            <v>29</v>
          </cell>
          <cell r="G217">
            <v>29</v>
          </cell>
          <cell r="H217" t="str">
            <v/>
          </cell>
        </row>
        <row r="218">
          <cell r="B218" t="str">
            <v>A1030</v>
          </cell>
          <cell r="C218">
            <v>10</v>
          </cell>
          <cell r="D218">
            <v>10</v>
          </cell>
          <cell r="E218" t="str">
            <v>A10</v>
          </cell>
          <cell r="F218">
            <v>30</v>
          </cell>
          <cell r="G218">
            <v>30</v>
          </cell>
          <cell r="H218" t="str">
            <v>学年部会
打合せ</v>
          </cell>
        </row>
        <row r="219">
          <cell r="B219" t="str">
            <v>A1031</v>
          </cell>
          <cell r="C219">
            <v>10</v>
          </cell>
          <cell r="D219">
            <v>10</v>
          </cell>
          <cell r="E219" t="str">
            <v>A10</v>
          </cell>
          <cell r="F219">
            <v>31</v>
          </cell>
          <cell r="G219">
            <v>31</v>
          </cell>
          <cell r="H219" t="str">
            <v>定例ケース会議定例ケース会議</v>
          </cell>
        </row>
        <row r="220">
          <cell r="B220" t="str">
            <v>A1101</v>
          </cell>
          <cell r="C220">
            <v>11</v>
          </cell>
          <cell r="D220">
            <v>11</v>
          </cell>
          <cell r="E220" t="str">
            <v>A11</v>
          </cell>
          <cell r="F220">
            <v>1</v>
          </cell>
          <cell r="G220" t="str">
            <v>01</v>
          </cell>
          <cell r="H220" t="str">
            <v>朝読書　観劇会
◆小中校長会⑦</v>
          </cell>
        </row>
        <row r="221">
          <cell r="B221" t="str">
            <v>A1102</v>
          </cell>
          <cell r="C221">
            <v>11</v>
          </cell>
          <cell r="D221">
            <v>11</v>
          </cell>
          <cell r="E221" t="str">
            <v>A11</v>
          </cell>
          <cell r="F221">
            <v>2</v>
          </cell>
          <cell r="G221" t="str">
            <v>02</v>
          </cell>
          <cell r="H221" t="str">
            <v>もくT 笑顔の学校公表会（広見小・広陵中）笑顔の学校公表会（広見小・広陵中）</v>
          </cell>
        </row>
        <row r="222">
          <cell r="B222" t="str">
            <v>A1103</v>
          </cell>
          <cell r="C222">
            <v>11</v>
          </cell>
          <cell r="D222">
            <v>11</v>
          </cell>
          <cell r="E222" t="str">
            <v>A11</v>
          </cell>
          <cell r="F222">
            <v>3</v>
          </cell>
          <cell r="G222" t="str">
            <v>03</v>
          </cell>
          <cell r="H222" t="str">
            <v>文化の日</v>
          </cell>
        </row>
        <row r="223">
          <cell r="B223" t="str">
            <v>A1104</v>
          </cell>
          <cell r="C223">
            <v>11</v>
          </cell>
          <cell r="D223">
            <v>11</v>
          </cell>
          <cell r="E223" t="str">
            <v>A11</v>
          </cell>
          <cell r="F223">
            <v>4</v>
          </cell>
          <cell r="G223" t="str">
            <v>04</v>
          </cell>
          <cell r="H223" t="str">
            <v/>
          </cell>
        </row>
        <row r="224">
          <cell r="B224" t="str">
            <v>A1105</v>
          </cell>
          <cell r="C224">
            <v>11</v>
          </cell>
          <cell r="D224">
            <v>11</v>
          </cell>
          <cell r="E224" t="str">
            <v>A11</v>
          </cell>
          <cell r="F224">
            <v>5</v>
          </cell>
          <cell r="G224" t="str">
            <v>05</v>
          </cell>
          <cell r="H224" t="str">
            <v/>
          </cell>
        </row>
        <row r="225">
          <cell r="B225" t="str">
            <v>A1106</v>
          </cell>
          <cell r="C225">
            <v>11</v>
          </cell>
          <cell r="D225">
            <v>11</v>
          </cell>
          <cell r="E225" t="str">
            <v>A11</v>
          </cell>
          <cell r="F225">
            <v>6</v>
          </cell>
          <cell r="G225" t="str">
            <v>06</v>
          </cell>
          <cell r="H225" t="str">
            <v>打合せ</v>
          </cell>
        </row>
        <row r="226">
          <cell r="B226" t="str">
            <v>A1107</v>
          </cell>
          <cell r="C226">
            <v>11</v>
          </cell>
          <cell r="D226">
            <v>11</v>
          </cell>
          <cell r="E226" t="str">
            <v>A11</v>
          </cell>
          <cell r="F226">
            <v>7</v>
          </cell>
          <cell r="G226" t="str">
            <v>07</v>
          </cell>
          <cell r="H226" t="str">
            <v>小中教頭会⑦</v>
          </cell>
        </row>
        <row r="227">
          <cell r="B227" t="str">
            <v>A1108</v>
          </cell>
          <cell r="C227">
            <v>11</v>
          </cell>
          <cell r="D227">
            <v>11</v>
          </cell>
          <cell r="E227" t="str">
            <v>A11</v>
          </cell>
          <cell r="F227">
            <v>8</v>
          </cell>
          <cell r="G227" t="str">
            <v>08</v>
          </cell>
          <cell r="H227" t="str">
            <v>朝読書　ロング(議)教育支援委員会全体会②
給食物資選定委員会⑦</v>
          </cell>
        </row>
        <row r="228">
          <cell r="B228" t="str">
            <v>A1109</v>
          </cell>
          <cell r="C228">
            <v>11</v>
          </cell>
          <cell r="D228">
            <v>11</v>
          </cell>
          <cell r="E228" t="str">
            <v>A11</v>
          </cell>
          <cell r="F228">
            <v>9</v>
          </cell>
          <cell r="G228" t="str">
            <v>09</v>
          </cell>
          <cell r="H228" t="str">
            <v xml:space="preserve">もくT
クラブ教務主任会④
可児学校保健会 学校保健研究総会
</v>
          </cell>
        </row>
        <row r="229">
          <cell r="B229" t="str">
            <v>A1110</v>
          </cell>
          <cell r="C229">
            <v>11</v>
          </cell>
          <cell r="D229">
            <v>11</v>
          </cell>
          <cell r="E229" t="str">
            <v>A11</v>
          </cell>
          <cell r="F229">
            <v>10</v>
          </cell>
          <cell r="G229">
            <v>10</v>
          </cell>
          <cell r="H229" t="str">
            <v xml:space="preserve">E.T事務職員部会②
</v>
          </cell>
        </row>
        <row r="230">
          <cell r="B230" t="str">
            <v>A1111</v>
          </cell>
          <cell r="C230">
            <v>11</v>
          </cell>
          <cell r="D230">
            <v>11</v>
          </cell>
          <cell r="E230" t="str">
            <v>A11</v>
          </cell>
          <cell r="F230">
            <v>11</v>
          </cell>
          <cell r="G230">
            <v>11</v>
          </cell>
          <cell r="H230" t="str">
            <v>授業参観・懇談会</v>
          </cell>
        </row>
        <row r="231">
          <cell r="B231" t="str">
            <v>A1112</v>
          </cell>
          <cell r="C231">
            <v>11</v>
          </cell>
          <cell r="D231">
            <v>11</v>
          </cell>
          <cell r="E231" t="str">
            <v>A11</v>
          </cell>
          <cell r="F231">
            <v>12</v>
          </cell>
          <cell r="G231">
            <v>12</v>
          </cell>
          <cell r="H231" t="str">
            <v>可児口腔保健講演会（ala）花いっぱい運動
可児口腔保健講演会</v>
          </cell>
        </row>
        <row r="232">
          <cell r="B232" t="str">
            <v>A1113</v>
          </cell>
          <cell r="C232">
            <v>11</v>
          </cell>
          <cell r="D232">
            <v>11</v>
          </cell>
          <cell r="E232" t="str">
            <v>A11</v>
          </cell>
          <cell r="F232">
            <v>13</v>
          </cell>
          <cell r="G232">
            <v>13</v>
          </cell>
          <cell r="H232" t="str">
            <v>打合せ6年生修学旅行打合せ</v>
          </cell>
        </row>
        <row r="233">
          <cell r="B233" t="str">
            <v>A1114</v>
          </cell>
          <cell r="C233">
            <v>11</v>
          </cell>
          <cell r="D233">
            <v>11</v>
          </cell>
          <cell r="E233" t="str">
            <v>A11</v>
          </cell>
          <cell r="F233">
            <v>14</v>
          </cell>
          <cell r="G233">
            <v>14</v>
          </cell>
          <cell r="H233" t="str">
            <v>6年生修学旅行ＰＴＡ連合会評議員会⑦
社会科副読本編集委員会③</v>
          </cell>
        </row>
        <row r="234">
          <cell r="B234" t="str">
            <v>A1115</v>
          </cell>
          <cell r="C234">
            <v>11</v>
          </cell>
          <cell r="D234">
            <v>11</v>
          </cell>
          <cell r="E234" t="str">
            <v>A11</v>
          </cell>
          <cell r="F234">
            <v>15</v>
          </cell>
          <cell r="G234">
            <v>15</v>
          </cell>
          <cell r="H234" t="str">
            <v>振替休業日発達と教育の相談会⑦</v>
          </cell>
        </row>
        <row r="235">
          <cell r="B235" t="str">
            <v>A1116</v>
          </cell>
          <cell r="C235">
            <v>11</v>
          </cell>
          <cell r="D235">
            <v>11</v>
          </cell>
          <cell r="E235" t="str">
            <v>A11</v>
          </cell>
          <cell r="F235">
            <v>16</v>
          </cell>
          <cell r="G235">
            <v>16</v>
          </cell>
          <cell r="H235" t="str">
            <v>もくT</v>
          </cell>
        </row>
        <row r="236">
          <cell r="B236" t="str">
            <v>A1117</v>
          </cell>
          <cell r="C236">
            <v>11</v>
          </cell>
          <cell r="D236">
            <v>11</v>
          </cell>
          <cell r="E236" t="str">
            <v>A11</v>
          </cell>
          <cell r="F236">
            <v>17</v>
          </cell>
          <cell r="G236">
            <v>17</v>
          </cell>
          <cell r="H236" t="str">
            <v>E.T献立作成委員会⑦</v>
          </cell>
        </row>
        <row r="237">
          <cell r="B237" t="str">
            <v>A1118</v>
          </cell>
          <cell r="C237">
            <v>11</v>
          </cell>
          <cell r="D237">
            <v>11</v>
          </cell>
          <cell r="E237" t="str">
            <v>A11</v>
          </cell>
          <cell r="F237">
            <v>18</v>
          </cell>
          <cell r="G237">
            <v>18</v>
          </cell>
          <cell r="H237" t="str">
            <v/>
          </cell>
        </row>
        <row r="238">
          <cell r="B238" t="str">
            <v>A1119</v>
          </cell>
          <cell r="C238">
            <v>11</v>
          </cell>
          <cell r="D238">
            <v>11</v>
          </cell>
          <cell r="E238" t="str">
            <v>A11</v>
          </cell>
          <cell r="F238">
            <v>19</v>
          </cell>
          <cell r="G238">
            <v>19</v>
          </cell>
          <cell r="H238" t="str">
            <v/>
          </cell>
        </row>
        <row r="239">
          <cell r="B239" t="str">
            <v>A1120</v>
          </cell>
          <cell r="C239">
            <v>11</v>
          </cell>
          <cell r="D239">
            <v>11</v>
          </cell>
          <cell r="E239" t="str">
            <v>A11</v>
          </cell>
          <cell r="F239">
            <v>20</v>
          </cell>
          <cell r="G239">
            <v>20</v>
          </cell>
          <cell r="H239" t="str">
            <v>打合せ打合せ</v>
          </cell>
        </row>
        <row r="240">
          <cell r="B240" t="str">
            <v>A1121</v>
          </cell>
          <cell r="C240">
            <v>11</v>
          </cell>
          <cell r="D240">
            <v>11</v>
          </cell>
          <cell r="E240" t="str">
            <v>A11</v>
          </cell>
          <cell r="F240">
            <v>21</v>
          </cell>
          <cell r="G240">
            <v>21</v>
          </cell>
          <cell r="H240" t="str">
            <v>委員会　南朝</v>
          </cell>
        </row>
        <row r="241">
          <cell r="B241" t="str">
            <v>A1122</v>
          </cell>
          <cell r="C241">
            <v>11</v>
          </cell>
          <cell r="D241">
            <v>11</v>
          </cell>
          <cell r="E241" t="str">
            <v>A11</v>
          </cell>
          <cell r="F241">
            <v>22</v>
          </cell>
          <cell r="G241">
            <v>22</v>
          </cell>
          <cell r="H241" t="str">
            <v xml:space="preserve">朝読書　ロング
</v>
          </cell>
        </row>
        <row r="242">
          <cell r="B242" t="str">
            <v>A1123</v>
          </cell>
          <cell r="C242">
            <v>11</v>
          </cell>
          <cell r="D242">
            <v>11</v>
          </cell>
          <cell r="E242" t="str">
            <v>A11</v>
          </cell>
          <cell r="F242">
            <v>23</v>
          </cell>
          <cell r="G242">
            <v>23</v>
          </cell>
          <cell r="H242" t="str">
            <v>勤労感謝の日</v>
          </cell>
        </row>
        <row r="243">
          <cell r="B243" t="str">
            <v>A1124</v>
          </cell>
          <cell r="C243">
            <v>11</v>
          </cell>
          <cell r="D243">
            <v>11</v>
          </cell>
          <cell r="E243" t="str">
            <v>A11</v>
          </cell>
          <cell r="F243">
            <v>24</v>
          </cell>
          <cell r="G243">
            <v>24</v>
          </cell>
          <cell r="H243" t="str">
            <v xml:space="preserve">E.T
</v>
          </cell>
        </row>
        <row r="244">
          <cell r="B244" t="str">
            <v>A1125</v>
          </cell>
          <cell r="C244">
            <v>11</v>
          </cell>
          <cell r="D244">
            <v>11</v>
          </cell>
          <cell r="E244" t="str">
            <v>A11</v>
          </cell>
          <cell r="F244">
            <v>25</v>
          </cell>
          <cell r="G244">
            <v>25</v>
          </cell>
          <cell r="H244" t="str">
            <v/>
          </cell>
        </row>
        <row r="245">
          <cell r="B245" t="str">
            <v>A1126</v>
          </cell>
          <cell r="C245">
            <v>11</v>
          </cell>
          <cell r="D245">
            <v>11</v>
          </cell>
          <cell r="E245" t="str">
            <v>A11</v>
          </cell>
          <cell r="F245">
            <v>26</v>
          </cell>
          <cell r="G245">
            <v>26</v>
          </cell>
          <cell r="H245" t="str">
            <v/>
          </cell>
        </row>
        <row r="246">
          <cell r="B246" t="str">
            <v>A1127</v>
          </cell>
          <cell r="C246">
            <v>11</v>
          </cell>
          <cell r="D246">
            <v>11</v>
          </cell>
          <cell r="E246" t="str">
            <v>A11</v>
          </cell>
          <cell r="F246">
            <v>27</v>
          </cell>
          <cell r="G246">
            <v>27</v>
          </cell>
          <cell r="H246" t="str">
            <v>指導部会(1，2，3月提案）</v>
          </cell>
        </row>
        <row r="247">
          <cell r="B247" t="str">
            <v>A1128</v>
          </cell>
          <cell r="C247">
            <v>11</v>
          </cell>
          <cell r="D247">
            <v>11</v>
          </cell>
          <cell r="E247" t="str">
            <v>A11</v>
          </cell>
          <cell r="F247">
            <v>28</v>
          </cell>
          <cell r="G247">
            <v>28</v>
          </cell>
          <cell r="H247" t="str">
            <v xml:space="preserve">
定例ケース会議</v>
          </cell>
        </row>
        <row r="248">
          <cell r="B248" t="str">
            <v>A1129</v>
          </cell>
          <cell r="C248">
            <v>11</v>
          </cell>
          <cell r="D248">
            <v>11</v>
          </cell>
          <cell r="E248" t="str">
            <v>A11</v>
          </cell>
          <cell r="F248">
            <v>29</v>
          </cell>
          <cell r="G248">
            <v>29</v>
          </cell>
          <cell r="H248" t="str">
            <v>朝読書　ロング
小中特支担当者会②</v>
          </cell>
        </row>
        <row r="249">
          <cell r="B249" t="str">
            <v>A1130</v>
          </cell>
          <cell r="C249">
            <v>11</v>
          </cell>
          <cell r="D249">
            <v>11</v>
          </cell>
          <cell r="E249" t="str">
            <v>A11</v>
          </cell>
          <cell r="F249">
            <v>30</v>
          </cell>
          <cell r="G249">
            <v>30</v>
          </cell>
          <cell r="H249" t="str">
            <v>もくT　命を守る訓練学校運営支援室会議⑦</v>
          </cell>
        </row>
        <row r="250">
          <cell r="B250" t="str">
            <v>A1201</v>
          </cell>
          <cell r="C250">
            <v>12</v>
          </cell>
          <cell r="D250">
            <v>12</v>
          </cell>
          <cell r="E250" t="str">
            <v>A12</v>
          </cell>
          <cell r="F250">
            <v>1</v>
          </cell>
          <cell r="G250" t="str">
            <v>01</v>
          </cell>
          <cell r="H250" t="str">
            <v>E.T</v>
          </cell>
        </row>
        <row r="251">
          <cell r="B251" t="str">
            <v>A1202</v>
          </cell>
          <cell r="C251">
            <v>12</v>
          </cell>
          <cell r="D251">
            <v>12</v>
          </cell>
          <cell r="E251" t="str">
            <v>A12</v>
          </cell>
          <cell r="F251">
            <v>2</v>
          </cell>
          <cell r="G251" t="str">
            <v>02</v>
          </cell>
          <cell r="H251" t="str">
            <v/>
          </cell>
        </row>
        <row r="252">
          <cell r="B252" t="str">
            <v>A1203</v>
          </cell>
          <cell r="C252">
            <v>12</v>
          </cell>
          <cell r="D252">
            <v>12</v>
          </cell>
          <cell r="E252" t="str">
            <v>A12</v>
          </cell>
          <cell r="F252">
            <v>3</v>
          </cell>
          <cell r="G252" t="str">
            <v>03</v>
          </cell>
          <cell r="H252" t="str">
            <v/>
          </cell>
        </row>
        <row r="253">
          <cell r="B253" t="str">
            <v>A1204</v>
          </cell>
          <cell r="C253">
            <v>12</v>
          </cell>
          <cell r="D253">
            <v>12</v>
          </cell>
          <cell r="E253" t="str">
            <v>A12</v>
          </cell>
          <cell r="F253">
            <v>4</v>
          </cell>
          <cell r="G253" t="str">
            <v>04</v>
          </cell>
          <cell r="H253" t="str">
            <v>運営委員会◆小中校長会⑧</v>
          </cell>
        </row>
        <row r="254">
          <cell r="B254" t="str">
            <v>A1205</v>
          </cell>
          <cell r="C254">
            <v>12</v>
          </cell>
          <cell r="D254">
            <v>12</v>
          </cell>
          <cell r="E254" t="str">
            <v>A12</v>
          </cell>
          <cell r="F254">
            <v>5</v>
          </cell>
          <cell r="G254" t="str">
            <v>05</v>
          </cell>
          <cell r="H254" t="str">
            <v xml:space="preserve">
小中教頭会⑧</v>
          </cell>
        </row>
        <row r="255">
          <cell r="B255" t="str">
            <v>A1206</v>
          </cell>
          <cell r="C255">
            <v>12</v>
          </cell>
          <cell r="D255">
            <v>12</v>
          </cell>
          <cell r="E255" t="str">
            <v>A12</v>
          </cell>
          <cell r="F255">
            <v>6</v>
          </cell>
          <cell r="G255" t="str">
            <v>06</v>
          </cell>
          <cell r="H255" t="str">
            <v>朝読書
ロング　縦⑤市教研（小中）②養護教諭部会管理研③</v>
          </cell>
        </row>
        <row r="256">
          <cell r="B256" t="str">
            <v>A1207</v>
          </cell>
          <cell r="C256">
            <v>12</v>
          </cell>
          <cell r="D256">
            <v>12</v>
          </cell>
          <cell r="E256" t="str">
            <v>A12</v>
          </cell>
          <cell r="F256">
            <v>7</v>
          </cell>
          <cell r="G256" t="str">
            <v>07</v>
          </cell>
          <cell r="H256" t="str">
            <v>もくT　クラブ　ひびきあい集会給食物資選定委員会⑧
笑顔の学校公表会担当者会②</v>
          </cell>
        </row>
        <row r="257">
          <cell r="B257" t="str">
            <v>A1208</v>
          </cell>
          <cell r="C257">
            <v>12</v>
          </cell>
          <cell r="D257">
            <v>12</v>
          </cell>
          <cell r="E257" t="str">
            <v>A12</v>
          </cell>
          <cell r="F257">
            <v>8</v>
          </cell>
          <cell r="G257" t="str">
            <v>08</v>
          </cell>
          <cell r="H257" t="str">
            <v xml:space="preserve">E.T
</v>
          </cell>
        </row>
        <row r="258">
          <cell r="B258" t="str">
            <v>A1209</v>
          </cell>
          <cell r="C258">
            <v>12</v>
          </cell>
          <cell r="D258">
            <v>12</v>
          </cell>
          <cell r="E258" t="str">
            <v>A12</v>
          </cell>
          <cell r="F258">
            <v>9</v>
          </cell>
          <cell r="G258" t="str">
            <v>09</v>
          </cell>
          <cell r="H258" t="str">
            <v/>
          </cell>
        </row>
        <row r="259">
          <cell r="B259" t="str">
            <v>A1210</v>
          </cell>
          <cell r="C259">
            <v>12</v>
          </cell>
          <cell r="D259">
            <v>12</v>
          </cell>
          <cell r="E259" t="str">
            <v>A12</v>
          </cell>
          <cell r="F259">
            <v>10</v>
          </cell>
          <cell r="G259">
            <v>10</v>
          </cell>
          <cell r="H259" t="str">
            <v/>
          </cell>
        </row>
        <row r="260">
          <cell r="B260" t="str">
            <v>A1211</v>
          </cell>
          <cell r="C260">
            <v>12</v>
          </cell>
          <cell r="D260">
            <v>12</v>
          </cell>
          <cell r="E260" t="str">
            <v>A12</v>
          </cell>
          <cell r="F260">
            <v>11</v>
          </cell>
          <cell r="G260">
            <v>11</v>
          </cell>
          <cell r="H260" t="str">
            <v xml:space="preserve">職員会
</v>
          </cell>
        </row>
        <row r="261">
          <cell r="B261" t="str">
            <v>A1212</v>
          </cell>
          <cell r="C261">
            <v>12</v>
          </cell>
          <cell r="D261">
            <v>12</v>
          </cell>
          <cell r="E261" t="str">
            <v>A12</v>
          </cell>
          <cell r="F261">
            <v>12</v>
          </cell>
          <cell r="G261">
            <v>12</v>
          </cell>
          <cell r="H261" t="str">
            <v>南朝　ＰＴＡ連合会評議員会⑧
英語教育担当者会②（小中）</v>
          </cell>
        </row>
        <row r="262">
          <cell r="B262" t="str">
            <v>A1213</v>
          </cell>
          <cell r="C262">
            <v>12</v>
          </cell>
          <cell r="D262">
            <v>12</v>
          </cell>
          <cell r="E262" t="str">
            <v>A12</v>
          </cell>
          <cell r="F262">
            <v>13</v>
          </cell>
          <cell r="G262">
            <v>13</v>
          </cell>
          <cell r="H262" t="str">
            <v>朝読書
ロング(議)発達と教育の相談会⑧</v>
          </cell>
        </row>
        <row r="263">
          <cell r="B263" t="str">
            <v>A1214</v>
          </cell>
          <cell r="C263">
            <v>12</v>
          </cell>
          <cell r="D263">
            <v>12</v>
          </cell>
          <cell r="E263" t="str">
            <v>A12</v>
          </cell>
          <cell r="F263">
            <v>14</v>
          </cell>
          <cell r="G263">
            <v>14</v>
          </cell>
          <cell r="H263" t="str">
            <v>もくT養護教諭部会⑥</v>
          </cell>
        </row>
        <row r="264">
          <cell r="B264" t="str">
            <v>A1215</v>
          </cell>
          <cell r="C264">
            <v>12</v>
          </cell>
          <cell r="D264">
            <v>12</v>
          </cell>
          <cell r="E264" t="str">
            <v>A12</v>
          </cell>
          <cell r="F264">
            <v>15</v>
          </cell>
          <cell r="G264">
            <v>15</v>
          </cell>
          <cell r="H264" t="str">
            <v>E.T給食主任会②・献立作成委員会⑧</v>
          </cell>
        </row>
        <row r="265">
          <cell r="B265" t="str">
            <v>A1216</v>
          </cell>
          <cell r="C265">
            <v>12</v>
          </cell>
          <cell r="D265">
            <v>12</v>
          </cell>
          <cell r="E265" t="str">
            <v>A12</v>
          </cell>
          <cell r="F265">
            <v>16</v>
          </cell>
          <cell r="G265">
            <v>16</v>
          </cell>
          <cell r="H265" t="str">
            <v/>
          </cell>
        </row>
        <row r="266">
          <cell r="B266" t="str">
            <v>A1217</v>
          </cell>
          <cell r="C266">
            <v>12</v>
          </cell>
          <cell r="D266">
            <v>12</v>
          </cell>
          <cell r="E266" t="str">
            <v>A12</v>
          </cell>
          <cell r="F266">
            <v>17</v>
          </cell>
          <cell r="G266">
            <v>17</v>
          </cell>
          <cell r="H266" t="str">
            <v/>
          </cell>
        </row>
        <row r="267">
          <cell r="B267" t="str">
            <v>A1218</v>
          </cell>
          <cell r="C267">
            <v>12</v>
          </cell>
          <cell r="D267">
            <v>12</v>
          </cell>
          <cell r="E267" t="str">
            <v>A12</v>
          </cell>
          <cell r="F267">
            <v>18</v>
          </cell>
          <cell r="G267">
            <v>18</v>
          </cell>
          <cell r="H267" t="str">
            <v>打合せ
学年部会打合せ</v>
          </cell>
        </row>
        <row r="268">
          <cell r="B268" t="str">
            <v>A1219</v>
          </cell>
          <cell r="C268">
            <v>12</v>
          </cell>
          <cell r="D268">
            <v>12</v>
          </cell>
          <cell r="E268" t="str">
            <v>A12</v>
          </cell>
          <cell r="F268">
            <v>19</v>
          </cell>
          <cell r="G268">
            <v>19</v>
          </cell>
          <cell r="H268" t="str">
            <v/>
          </cell>
        </row>
        <row r="269">
          <cell r="B269" t="str">
            <v>A1220</v>
          </cell>
          <cell r="C269">
            <v>12</v>
          </cell>
          <cell r="D269">
            <v>12</v>
          </cell>
          <cell r="E269" t="str">
            <v>A12</v>
          </cell>
          <cell r="F269">
            <v>20</v>
          </cell>
          <cell r="G269">
            <v>20</v>
          </cell>
          <cell r="H269" t="str">
            <v>朝読書
ロングいじめ防止学校訪問1000</v>
          </cell>
        </row>
        <row r="270">
          <cell r="B270" t="str">
            <v>A1221</v>
          </cell>
          <cell r="C270">
            <v>12</v>
          </cell>
          <cell r="D270">
            <v>12</v>
          </cell>
          <cell r="E270" t="str">
            <v>A12</v>
          </cell>
          <cell r="F270">
            <v>21</v>
          </cell>
          <cell r="G270">
            <v>21</v>
          </cell>
          <cell r="H270" t="str">
            <v>もくT
委員会</v>
          </cell>
        </row>
        <row r="271">
          <cell r="B271" t="str">
            <v>A1222</v>
          </cell>
          <cell r="C271">
            <v>12</v>
          </cell>
          <cell r="D271">
            <v>12</v>
          </cell>
          <cell r="E271" t="str">
            <v>A12</v>
          </cell>
          <cell r="F271">
            <v>22</v>
          </cell>
          <cell r="G271">
            <v>22</v>
          </cell>
          <cell r="H271" t="str">
            <v>E.T
大掃除</v>
          </cell>
        </row>
        <row r="272">
          <cell r="B272" t="str">
            <v>A1223</v>
          </cell>
          <cell r="C272">
            <v>12</v>
          </cell>
          <cell r="D272">
            <v>12</v>
          </cell>
          <cell r="E272" t="str">
            <v>A12</v>
          </cell>
          <cell r="F272">
            <v>23</v>
          </cell>
          <cell r="G272">
            <v>23</v>
          </cell>
          <cell r="H272" t="str">
            <v/>
          </cell>
        </row>
        <row r="273">
          <cell r="B273" t="str">
            <v>A1224</v>
          </cell>
          <cell r="C273">
            <v>12</v>
          </cell>
          <cell r="D273">
            <v>12</v>
          </cell>
          <cell r="E273" t="str">
            <v>A12</v>
          </cell>
          <cell r="F273">
            <v>24</v>
          </cell>
          <cell r="G273">
            <v>24</v>
          </cell>
          <cell r="H273" t="str">
            <v/>
          </cell>
        </row>
        <row r="274">
          <cell r="B274" t="str">
            <v>A1225</v>
          </cell>
          <cell r="C274">
            <v>12</v>
          </cell>
          <cell r="D274">
            <v>12</v>
          </cell>
          <cell r="E274" t="str">
            <v>A12</v>
          </cell>
          <cell r="F274">
            <v>25</v>
          </cell>
          <cell r="G274">
            <v>25</v>
          </cell>
          <cell r="H274" t="str">
            <v>打合せ</v>
          </cell>
        </row>
        <row r="275">
          <cell r="B275" t="str">
            <v>A1226</v>
          </cell>
          <cell r="C275">
            <v>12</v>
          </cell>
          <cell r="D275">
            <v>12</v>
          </cell>
          <cell r="E275" t="str">
            <v>A12</v>
          </cell>
          <cell r="F275">
            <v>26</v>
          </cell>
          <cell r="G275">
            <v>26</v>
          </cell>
          <cell r="H275" t="str">
            <v>定例ケース会議定例ケース会議冬季休業日前授業終了日</v>
          </cell>
        </row>
        <row r="276">
          <cell r="B276" t="str">
            <v>A1227</v>
          </cell>
          <cell r="C276">
            <v>12</v>
          </cell>
          <cell r="D276">
            <v>12</v>
          </cell>
          <cell r="E276" t="str">
            <v>A12</v>
          </cell>
          <cell r="F276">
            <v>27</v>
          </cell>
          <cell r="G276">
            <v>27</v>
          </cell>
          <cell r="H276" t="str">
            <v>日直を置かない日</v>
          </cell>
        </row>
        <row r="277">
          <cell r="B277" t="str">
            <v>A1228</v>
          </cell>
          <cell r="C277">
            <v>12</v>
          </cell>
          <cell r="D277">
            <v>12</v>
          </cell>
          <cell r="E277" t="str">
            <v>A12</v>
          </cell>
          <cell r="F277">
            <v>28</v>
          </cell>
          <cell r="G277">
            <v>28</v>
          </cell>
          <cell r="H277" t="str">
            <v>日直を置かない日</v>
          </cell>
        </row>
        <row r="278">
          <cell r="B278" t="str">
            <v>A1229</v>
          </cell>
          <cell r="C278">
            <v>12</v>
          </cell>
          <cell r="D278">
            <v>12</v>
          </cell>
          <cell r="E278" t="str">
            <v>A12</v>
          </cell>
          <cell r="F278">
            <v>29</v>
          </cell>
          <cell r="G278">
            <v>29</v>
          </cell>
          <cell r="H278" t="str">
            <v/>
          </cell>
        </row>
        <row r="279">
          <cell r="B279" t="str">
            <v>A1230</v>
          </cell>
          <cell r="C279">
            <v>12</v>
          </cell>
          <cell r="D279">
            <v>12</v>
          </cell>
          <cell r="E279" t="str">
            <v>A12</v>
          </cell>
          <cell r="F279">
            <v>30</v>
          </cell>
          <cell r="G279">
            <v>30</v>
          </cell>
          <cell r="H279" t="str">
            <v/>
          </cell>
        </row>
        <row r="280">
          <cell r="B280" t="str">
            <v>A1231</v>
          </cell>
          <cell r="C280">
            <v>12</v>
          </cell>
          <cell r="D280">
            <v>12</v>
          </cell>
          <cell r="E280" t="str">
            <v>A12</v>
          </cell>
          <cell r="F280">
            <v>31</v>
          </cell>
          <cell r="G280">
            <v>31</v>
          </cell>
          <cell r="H280" t="str">
            <v/>
          </cell>
        </row>
        <row r="281">
          <cell r="B281" t="str">
            <v>B0101</v>
          </cell>
          <cell r="C281">
            <v>1</v>
          </cell>
          <cell r="D281" t="str">
            <v>01</v>
          </cell>
          <cell r="E281" t="str">
            <v>B01</v>
          </cell>
          <cell r="F281">
            <v>1</v>
          </cell>
          <cell r="G281" t="str">
            <v>01</v>
          </cell>
          <cell r="H281" t="str">
            <v>元日</v>
          </cell>
        </row>
        <row r="282">
          <cell r="B282" t="str">
            <v>B0102</v>
          </cell>
          <cell r="C282">
            <v>1</v>
          </cell>
          <cell r="D282" t="str">
            <v>01</v>
          </cell>
          <cell r="E282" t="str">
            <v>B01</v>
          </cell>
          <cell r="F282">
            <v>2</v>
          </cell>
          <cell r="G282" t="str">
            <v>02</v>
          </cell>
          <cell r="H282" t="str">
            <v/>
          </cell>
        </row>
        <row r="283">
          <cell r="B283" t="str">
            <v>B0103</v>
          </cell>
          <cell r="C283">
            <v>1</v>
          </cell>
          <cell r="D283" t="str">
            <v>01</v>
          </cell>
          <cell r="E283" t="str">
            <v>B01</v>
          </cell>
          <cell r="F283">
            <v>3</v>
          </cell>
          <cell r="G283" t="str">
            <v>03</v>
          </cell>
          <cell r="H283" t="str">
            <v/>
          </cell>
        </row>
        <row r="284">
          <cell r="B284" t="str">
            <v>B0104</v>
          </cell>
          <cell r="C284">
            <v>1</v>
          </cell>
          <cell r="D284" t="str">
            <v>01</v>
          </cell>
          <cell r="E284" t="str">
            <v>B01</v>
          </cell>
          <cell r="F284">
            <v>4</v>
          </cell>
          <cell r="G284" t="str">
            <v>04</v>
          </cell>
          <cell r="H284" t="str">
            <v/>
          </cell>
        </row>
        <row r="285">
          <cell r="B285" t="str">
            <v>B0105</v>
          </cell>
          <cell r="C285">
            <v>1</v>
          </cell>
          <cell r="D285" t="str">
            <v>01</v>
          </cell>
          <cell r="E285" t="str">
            <v>B01</v>
          </cell>
          <cell r="F285">
            <v>5</v>
          </cell>
          <cell r="G285" t="str">
            <v>05</v>
          </cell>
          <cell r="H285" t="str">
            <v/>
          </cell>
        </row>
        <row r="286">
          <cell r="B286" t="str">
            <v>B0106</v>
          </cell>
          <cell r="C286">
            <v>1</v>
          </cell>
          <cell r="D286" t="str">
            <v>01</v>
          </cell>
          <cell r="E286" t="str">
            <v>B01</v>
          </cell>
          <cell r="F286">
            <v>6</v>
          </cell>
          <cell r="G286" t="str">
            <v>06</v>
          </cell>
          <cell r="H286" t="str">
            <v/>
          </cell>
        </row>
        <row r="287">
          <cell r="B287" t="str">
            <v>B0107</v>
          </cell>
          <cell r="C287">
            <v>1</v>
          </cell>
          <cell r="D287" t="str">
            <v>01</v>
          </cell>
          <cell r="E287" t="str">
            <v>B01</v>
          </cell>
          <cell r="F287">
            <v>7</v>
          </cell>
          <cell r="G287" t="str">
            <v>07</v>
          </cell>
          <cell r="H287" t="str">
            <v/>
          </cell>
        </row>
        <row r="288">
          <cell r="B288" t="str">
            <v>B0108</v>
          </cell>
          <cell r="C288">
            <v>1</v>
          </cell>
          <cell r="D288" t="str">
            <v>01</v>
          </cell>
          <cell r="E288" t="str">
            <v>B01</v>
          </cell>
          <cell r="F288">
            <v>8</v>
          </cell>
          <cell r="G288" t="str">
            <v>08</v>
          </cell>
          <cell r="H288" t="str">
            <v>成人の日</v>
          </cell>
        </row>
        <row r="289">
          <cell r="B289" t="str">
            <v>B0109</v>
          </cell>
          <cell r="C289">
            <v>1</v>
          </cell>
          <cell r="D289" t="str">
            <v>01</v>
          </cell>
          <cell r="E289" t="str">
            <v>B01</v>
          </cell>
          <cell r="F289">
            <v>9</v>
          </cell>
          <cell r="G289" t="str">
            <v>09</v>
          </cell>
          <cell r="H289" t="str">
            <v>南朝　指導部会(教育課程)冬季休業日後授業開始日</v>
          </cell>
        </row>
        <row r="290">
          <cell r="B290" t="str">
            <v>B0110</v>
          </cell>
          <cell r="C290">
            <v>1</v>
          </cell>
          <cell r="D290" t="str">
            <v>01</v>
          </cell>
          <cell r="E290" t="str">
            <v>B01</v>
          </cell>
          <cell r="F290">
            <v>10</v>
          </cell>
          <cell r="G290">
            <v>10</v>
          </cell>
          <cell r="H290" t="str">
            <v>朝読書
ロング給食物資選定委員会⑨</v>
          </cell>
        </row>
        <row r="291">
          <cell r="B291" t="str">
            <v>B0111</v>
          </cell>
          <cell r="C291">
            <v>1</v>
          </cell>
          <cell r="D291" t="str">
            <v>01</v>
          </cell>
          <cell r="E291" t="str">
            <v>B01</v>
          </cell>
          <cell r="F291">
            <v>11</v>
          </cell>
          <cell r="G291">
            <v>11</v>
          </cell>
          <cell r="H291" t="str">
            <v>もくT
クラブ◆小中校長会⑨</v>
          </cell>
        </row>
        <row r="292">
          <cell r="B292" t="str">
            <v>B0112</v>
          </cell>
          <cell r="C292">
            <v>1</v>
          </cell>
          <cell r="D292" t="str">
            <v>01</v>
          </cell>
          <cell r="E292" t="str">
            <v>B01</v>
          </cell>
          <cell r="F292">
            <v>12</v>
          </cell>
          <cell r="G292">
            <v>12</v>
          </cell>
          <cell r="H292" t="str">
            <v>E.T小中教頭会⑨</v>
          </cell>
        </row>
        <row r="293">
          <cell r="B293" t="str">
            <v>B0113</v>
          </cell>
          <cell r="C293">
            <v>1</v>
          </cell>
          <cell r="D293" t="str">
            <v>01</v>
          </cell>
          <cell r="E293" t="str">
            <v>B01</v>
          </cell>
          <cell r="F293">
            <v>13</v>
          </cell>
          <cell r="G293">
            <v>13</v>
          </cell>
          <cell r="H293" t="str">
            <v>かにっこ英語ウインタースクール</v>
          </cell>
        </row>
        <row r="294">
          <cell r="B294" t="str">
            <v>B0114</v>
          </cell>
          <cell r="C294">
            <v>1</v>
          </cell>
          <cell r="D294" t="str">
            <v>01</v>
          </cell>
          <cell r="E294" t="str">
            <v>B01</v>
          </cell>
          <cell r="F294">
            <v>14</v>
          </cell>
          <cell r="G294">
            <v>14</v>
          </cell>
          <cell r="H294" t="str">
            <v/>
          </cell>
        </row>
        <row r="295">
          <cell r="B295" t="str">
            <v>B0115</v>
          </cell>
          <cell r="C295">
            <v>1</v>
          </cell>
          <cell r="D295" t="str">
            <v>01</v>
          </cell>
          <cell r="E295" t="str">
            <v>B01</v>
          </cell>
          <cell r="F295">
            <v>15</v>
          </cell>
          <cell r="G295">
            <v>15</v>
          </cell>
          <cell r="H295" t="str">
            <v>打合せ
指導部会</v>
          </cell>
        </row>
        <row r="296">
          <cell r="B296" t="str">
            <v>B0116</v>
          </cell>
          <cell r="C296">
            <v>1</v>
          </cell>
          <cell r="D296" t="str">
            <v>01</v>
          </cell>
          <cell r="E296" t="str">
            <v>B01</v>
          </cell>
          <cell r="F296">
            <v>16</v>
          </cell>
          <cell r="G296">
            <v>16</v>
          </cell>
          <cell r="H296" t="str">
            <v>教務主任会⑤</v>
          </cell>
        </row>
        <row r="297">
          <cell r="B297" t="str">
            <v>B0117</v>
          </cell>
          <cell r="C297">
            <v>1</v>
          </cell>
          <cell r="D297" t="str">
            <v>01</v>
          </cell>
          <cell r="E297" t="str">
            <v>B01</v>
          </cell>
          <cell r="F297">
            <v>17</v>
          </cell>
          <cell r="G297">
            <v>17</v>
          </cell>
          <cell r="H297" t="str">
            <v>朝読書
ロング　縦⑤発達と教育の相談会⑨
◇教育実践論文審査会</v>
          </cell>
        </row>
        <row r="298">
          <cell r="B298" t="str">
            <v>B0118</v>
          </cell>
          <cell r="C298">
            <v>1</v>
          </cell>
          <cell r="D298" t="str">
            <v>01</v>
          </cell>
          <cell r="E298" t="str">
            <v>B01</v>
          </cell>
          <cell r="F298">
            <v>18</v>
          </cell>
          <cell r="G298">
            <v>18</v>
          </cell>
          <cell r="H298" t="str">
            <v>もくT　委員会献立作成委員会⑨
学校所員会④</v>
          </cell>
        </row>
        <row r="299">
          <cell r="B299" t="str">
            <v>B0119</v>
          </cell>
          <cell r="C299">
            <v>1</v>
          </cell>
          <cell r="D299" t="str">
            <v>01</v>
          </cell>
          <cell r="E299" t="str">
            <v>B01</v>
          </cell>
          <cell r="F299">
            <v>19</v>
          </cell>
          <cell r="G299">
            <v>19</v>
          </cell>
          <cell r="H299" t="str">
            <v>E.T幼小中高生徒指導連絡協議会③
市郡学校・警察連絡協議会②
可児学校保健会 編集委員会②（市郡）</v>
          </cell>
        </row>
        <row r="300">
          <cell r="B300" t="str">
            <v>B0120</v>
          </cell>
          <cell r="C300">
            <v>1</v>
          </cell>
          <cell r="D300" t="str">
            <v>01</v>
          </cell>
          <cell r="E300" t="str">
            <v>B01</v>
          </cell>
          <cell r="F300">
            <v>20</v>
          </cell>
          <cell r="G300">
            <v>20</v>
          </cell>
          <cell r="H300" t="str">
            <v>小中美術展・支援作品展）</v>
          </cell>
        </row>
        <row r="301">
          <cell r="B301" t="str">
            <v>B0121</v>
          </cell>
          <cell r="C301">
            <v>1</v>
          </cell>
          <cell r="D301" t="str">
            <v>01</v>
          </cell>
          <cell r="E301" t="str">
            <v>B01</v>
          </cell>
          <cell r="F301">
            <v>21</v>
          </cell>
          <cell r="G301">
            <v>21</v>
          </cell>
          <cell r="H301" t="str">
            <v>小中美術展・支援作品展</v>
          </cell>
        </row>
        <row r="302">
          <cell r="B302" t="str">
            <v>B0122</v>
          </cell>
          <cell r="C302">
            <v>1</v>
          </cell>
          <cell r="D302" t="str">
            <v>01</v>
          </cell>
          <cell r="E302" t="str">
            <v>B01</v>
          </cell>
          <cell r="F302">
            <v>22</v>
          </cell>
          <cell r="G302">
            <v>22</v>
          </cell>
          <cell r="H302" t="str">
            <v xml:space="preserve">
打合せ</v>
          </cell>
        </row>
        <row r="303">
          <cell r="B303" t="str">
            <v>B0123</v>
          </cell>
          <cell r="C303">
            <v>1</v>
          </cell>
          <cell r="D303" t="str">
            <v>01</v>
          </cell>
          <cell r="E303" t="str">
            <v>B01</v>
          </cell>
          <cell r="F303">
            <v>23</v>
          </cell>
          <cell r="G303">
            <v>23</v>
          </cell>
          <cell r="H303" t="str">
            <v>南朝養護教諭部会⑦</v>
          </cell>
        </row>
        <row r="304">
          <cell r="B304" t="str">
            <v>B0124</v>
          </cell>
          <cell r="C304">
            <v>1</v>
          </cell>
          <cell r="D304" t="str">
            <v>01</v>
          </cell>
          <cell r="E304" t="str">
            <v>B01</v>
          </cell>
          <cell r="F304">
            <v>24</v>
          </cell>
          <cell r="G304">
            <v>24</v>
          </cell>
          <cell r="H304" t="str">
            <v>朝読書
ロング(議）＜校外研の日＞</v>
          </cell>
        </row>
        <row r="305">
          <cell r="B305" t="str">
            <v>B0125</v>
          </cell>
          <cell r="C305">
            <v>1</v>
          </cell>
          <cell r="D305" t="str">
            <v>01</v>
          </cell>
          <cell r="E305" t="str">
            <v>B01</v>
          </cell>
          <cell r="F305">
            <v>25</v>
          </cell>
          <cell r="G305">
            <v>25</v>
          </cell>
          <cell r="H305" t="str">
            <v>もくT
事務職員部会③</v>
          </cell>
        </row>
        <row r="306">
          <cell r="B306" t="str">
            <v>B0126</v>
          </cell>
          <cell r="C306">
            <v>1</v>
          </cell>
          <cell r="D306" t="str">
            <v>01</v>
          </cell>
          <cell r="E306" t="str">
            <v>B01</v>
          </cell>
          <cell r="F306">
            <v>26</v>
          </cell>
          <cell r="G306">
            <v>26</v>
          </cell>
          <cell r="H306" t="str">
            <v>E.T
小中美術展運営委員会②搬入
特別支援学級作品展準備</v>
          </cell>
        </row>
        <row r="307">
          <cell r="B307" t="str">
            <v>B0127</v>
          </cell>
          <cell r="C307">
            <v>1</v>
          </cell>
          <cell r="D307" t="str">
            <v>01</v>
          </cell>
          <cell r="E307" t="str">
            <v>B01</v>
          </cell>
          <cell r="F307">
            <v>27</v>
          </cell>
          <cell r="G307">
            <v>27</v>
          </cell>
          <cell r="H307" t="str">
            <v>◆小中美術展
◆特別支援学級作品展</v>
          </cell>
        </row>
        <row r="308">
          <cell r="B308" t="str">
            <v>B0128</v>
          </cell>
          <cell r="C308">
            <v>1</v>
          </cell>
          <cell r="D308" t="str">
            <v>01</v>
          </cell>
          <cell r="E308" t="str">
            <v>B01</v>
          </cell>
          <cell r="F308">
            <v>28</v>
          </cell>
          <cell r="G308">
            <v>28</v>
          </cell>
          <cell r="H308" t="str">
            <v>◆小中美術展
◆特別支援学級作品展</v>
          </cell>
        </row>
        <row r="309">
          <cell r="B309" t="str">
            <v>B0129</v>
          </cell>
          <cell r="C309">
            <v>1</v>
          </cell>
          <cell r="D309" t="str">
            <v>01</v>
          </cell>
          <cell r="E309" t="str">
            <v>B01</v>
          </cell>
          <cell r="F309">
            <v>29</v>
          </cell>
          <cell r="G309">
            <v>29</v>
          </cell>
          <cell r="H309" t="str">
            <v xml:space="preserve">打合せ
教育課程編成会議小中美術展運営委員会③搬出
特別支援学級作品展搬出
</v>
          </cell>
        </row>
        <row r="310">
          <cell r="B310" t="str">
            <v>B0130</v>
          </cell>
          <cell r="C310">
            <v>1</v>
          </cell>
          <cell r="D310" t="str">
            <v>01</v>
          </cell>
          <cell r="E310" t="str">
            <v>B01</v>
          </cell>
          <cell r="F310">
            <v>30</v>
          </cell>
          <cell r="G310">
            <v>30</v>
          </cell>
          <cell r="H310" t="str">
            <v xml:space="preserve">
定例ケース会議定例ケース会議市初任研③</v>
          </cell>
        </row>
        <row r="311">
          <cell r="B311" t="str">
            <v>B0131</v>
          </cell>
          <cell r="C311">
            <v>1</v>
          </cell>
          <cell r="D311" t="str">
            <v>01</v>
          </cell>
          <cell r="E311" t="str">
            <v>B01</v>
          </cell>
          <cell r="F311">
            <v>31</v>
          </cell>
          <cell r="G311">
            <v>31</v>
          </cell>
          <cell r="H311" t="str">
            <v>朝読書
ロング社会科副読本編集委員会④</v>
          </cell>
        </row>
        <row r="312">
          <cell r="B312" t="str">
            <v>B0201</v>
          </cell>
          <cell r="C312">
            <v>2</v>
          </cell>
          <cell r="D312" t="str">
            <v>02</v>
          </cell>
          <cell r="E312" t="str">
            <v>B02</v>
          </cell>
          <cell r="F312">
            <v>1</v>
          </cell>
          <cell r="G312" t="str">
            <v>01</v>
          </cell>
          <cell r="H312" t="str">
            <v>もくT学校運営支援室会議⑧</v>
          </cell>
        </row>
        <row r="313">
          <cell r="B313" t="str">
            <v>B0202</v>
          </cell>
          <cell r="C313">
            <v>2</v>
          </cell>
          <cell r="D313" t="str">
            <v>02</v>
          </cell>
          <cell r="E313" t="str">
            <v>B02</v>
          </cell>
          <cell r="F313">
            <v>2</v>
          </cell>
          <cell r="G313" t="str">
            <v>02</v>
          </cell>
          <cell r="H313" t="str">
            <v>E.T◆小中校長会⑩</v>
          </cell>
        </row>
        <row r="314">
          <cell r="B314" t="str">
            <v>B0203</v>
          </cell>
          <cell r="C314">
            <v>2</v>
          </cell>
          <cell r="D314" t="str">
            <v>02</v>
          </cell>
          <cell r="E314" t="str">
            <v>B02</v>
          </cell>
          <cell r="F314">
            <v>3</v>
          </cell>
          <cell r="G314" t="str">
            <v>03</v>
          </cell>
          <cell r="H314" t="str">
            <v/>
          </cell>
        </row>
        <row r="315">
          <cell r="B315" t="str">
            <v>B0204</v>
          </cell>
          <cell r="C315">
            <v>2</v>
          </cell>
          <cell r="D315" t="str">
            <v>02</v>
          </cell>
          <cell r="E315" t="str">
            <v>B02</v>
          </cell>
          <cell r="F315">
            <v>4</v>
          </cell>
          <cell r="G315" t="str">
            <v>04</v>
          </cell>
          <cell r="H315" t="str">
            <v/>
          </cell>
        </row>
        <row r="316">
          <cell r="B316" t="str">
            <v>B0205</v>
          </cell>
          <cell r="C316">
            <v>2</v>
          </cell>
          <cell r="D316" t="str">
            <v>02</v>
          </cell>
          <cell r="E316" t="str">
            <v>B02</v>
          </cell>
          <cell r="F316">
            <v>5</v>
          </cell>
          <cell r="G316" t="str">
            <v>05</v>
          </cell>
          <cell r="H316" t="str">
            <v xml:space="preserve">学用品販売
指導部会
</v>
          </cell>
        </row>
        <row r="317">
          <cell r="B317" t="str">
            <v>B0206</v>
          </cell>
          <cell r="C317">
            <v>2</v>
          </cell>
          <cell r="D317" t="str">
            <v>02</v>
          </cell>
          <cell r="E317" t="str">
            <v>B02</v>
          </cell>
          <cell r="F317">
            <v>6</v>
          </cell>
          <cell r="G317" t="str">
            <v>06</v>
          </cell>
          <cell r="H317" t="str">
            <v>小中教頭会⑩</v>
          </cell>
        </row>
        <row r="318">
          <cell r="B318" t="str">
            <v>B0207</v>
          </cell>
          <cell r="C318">
            <v>2</v>
          </cell>
          <cell r="D318" t="str">
            <v>02</v>
          </cell>
          <cell r="E318" t="str">
            <v>B02</v>
          </cell>
          <cell r="F318">
            <v>7</v>
          </cell>
          <cell r="G318" t="str">
            <v>07</v>
          </cell>
          <cell r="H318" t="str">
            <v>朝読書
ロング　縦⑤ＩＣＴ教育担当者会③
教育支援委員会指導部会③</v>
          </cell>
        </row>
        <row r="319">
          <cell r="B319" t="str">
            <v>B0208</v>
          </cell>
          <cell r="C319">
            <v>2</v>
          </cell>
          <cell r="D319" t="str">
            <v>02</v>
          </cell>
          <cell r="E319" t="str">
            <v>B02</v>
          </cell>
          <cell r="F319">
            <v>8</v>
          </cell>
          <cell r="G319" t="str">
            <v>08</v>
          </cell>
          <cell r="H319" t="str">
            <v>もくT
クラブ(見学）給食物資選定委員会⑩
可児市ＳＣ協議会④不登校児童生徒対策委員会③</v>
          </cell>
        </row>
        <row r="320">
          <cell r="B320" t="str">
            <v>B0209</v>
          </cell>
          <cell r="C320">
            <v>2</v>
          </cell>
          <cell r="D320" t="str">
            <v>02</v>
          </cell>
          <cell r="E320" t="str">
            <v>B02</v>
          </cell>
          <cell r="F320">
            <v>9</v>
          </cell>
          <cell r="G320" t="str">
            <v>09</v>
          </cell>
          <cell r="H320" t="str">
            <v>E.T学校給食センター運営委員会②</v>
          </cell>
        </row>
        <row r="321">
          <cell r="B321" t="str">
            <v>B0210</v>
          </cell>
          <cell r="C321">
            <v>2</v>
          </cell>
          <cell r="D321" t="str">
            <v>02</v>
          </cell>
          <cell r="E321" t="str">
            <v>B02</v>
          </cell>
          <cell r="F321">
            <v>10</v>
          </cell>
          <cell r="G321">
            <v>10</v>
          </cell>
          <cell r="H321" t="str">
            <v/>
          </cell>
        </row>
        <row r="322">
          <cell r="B322" t="str">
            <v>B0211</v>
          </cell>
          <cell r="C322">
            <v>2</v>
          </cell>
          <cell r="D322" t="str">
            <v>02</v>
          </cell>
          <cell r="E322" t="str">
            <v>B02</v>
          </cell>
          <cell r="F322">
            <v>11</v>
          </cell>
          <cell r="G322">
            <v>11</v>
          </cell>
          <cell r="H322" t="str">
            <v xml:space="preserve">建国記念の日
</v>
          </cell>
        </row>
        <row r="323">
          <cell r="B323" t="str">
            <v>B0212</v>
          </cell>
          <cell r="C323">
            <v>2</v>
          </cell>
          <cell r="D323" t="str">
            <v>02</v>
          </cell>
          <cell r="E323" t="str">
            <v>B02</v>
          </cell>
          <cell r="F323">
            <v>12</v>
          </cell>
          <cell r="G323">
            <v>12</v>
          </cell>
          <cell r="H323" t="str">
            <v>振替休業日</v>
          </cell>
        </row>
        <row r="324">
          <cell r="B324" t="str">
            <v>B0213</v>
          </cell>
          <cell r="C324">
            <v>2</v>
          </cell>
          <cell r="D324" t="str">
            <v>02</v>
          </cell>
          <cell r="E324" t="str">
            <v>B02</v>
          </cell>
          <cell r="F324">
            <v>13</v>
          </cell>
          <cell r="G324">
            <v>13</v>
          </cell>
          <cell r="H324" t="str">
            <v xml:space="preserve">打合せＰＴＡ連合会新旧会長会
</v>
          </cell>
        </row>
        <row r="325">
          <cell r="B325" t="str">
            <v>B0214</v>
          </cell>
          <cell r="C325">
            <v>2</v>
          </cell>
          <cell r="D325" t="str">
            <v>02</v>
          </cell>
          <cell r="E325" t="str">
            <v>B02</v>
          </cell>
          <cell r="F325">
            <v>14</v>
          </cell>
          <cell r="G325">
            <v>14</v>
          </cell>
          <cell r="H325" t="str">
            <v>朝読書 ロング
縦⑤
＜校外研の日＞
発達と教育の相談会⑩
スマイリングルーム運営委員会②</v>
          </cell>
        </row>
        <row r="326">
          <cell r="B326" t="str">
            <v>B0215</v>
          </cell>
          <cell r="C326">
            <v>2</v>
          </cell>
          <cell r="D326" t="str">
            <v>02</v>
          </cell>
          <cell r="E326" t="str">
            <v>B02</v>
          </cell>
          <cell r="F326">
            <v>15</v>
          </cell>
          <cell r="G326">
            <v>15</v>
          </cell>
          <cell r="H326" t="str">
            <v>もくT
クラブ(見学）養護教諭部会⑧
国際教室担当者会③</v>
          </cell>
        </row>
        <row r="327">
          <cell r="B327" t="str">
            <v>B0216</v>
          </cell>
          <cell r="C327">
            <v>2</v>
          </cell>
          <cell r="D327" t="str">
            <v>02</v>
          </cell>
          <cell r="E327" t="str">
            <v>B02</v>
          </cell>
          <cell r="F327">
            <v>16</v>
          </cell>
          <cell r="G327">
            <v>16</v>
          </cell>
          <cell r="H327" t="str">
            <v>E.T献立作成委員会⑩
教育研究所運営委員会②</v>
          </cell>
        </row>
        <row r="328">
          <cell r="B328" t="str">
            <v>B0217</v>
          </cell>
          <cell r="C328">
            <v>2</v>
          </cell>
          <cell r="D328" t="str">
            <v>02</v>
          </cell>
          <cell r="E328" t="str">
            <v>B02</v>
          </cell>
          <cell r="F328">
            <v>17</v>
          </cell>
          <cell r="G328">
            <v>17</v>
          </cell>
          <cell r="H328" t="str">
            <v/>
          </cell>
        </row>
        <row r="329">
          <cell r="B329" t="str">
            <v>B0218</v>
          </cell>
          <cell r="C329">
            <v>2</v>
          </cell>
          <cell r="D329" t="str">
            <v>02</v>
          </cell>
          <cell r="E329" t="str">
            <v>B02</v>
          </cell>
          <cell r="F329">
            <v>18</v>
          </cell>
          <cell r="G329">
            <v>18</v>
          </cell>
          <cell r="H329" t="str">
            <v/>
          </cell>
        </row>
        <row r="330">
          <cell r="B330" t="str">
            <v>B0219</v>
          </cell>
          <cell r="C330">
            <v>2</v>
          </cell>
          <cell r="D330" t="str">
            <v>02</v>
          </cell>
          <cell r="E330" t="str">
            <v>B02</v>
          </cell>
          <cell r="F330">
            <v>19</v>
          </cell>
          <cell r="G330">
            <v>19</v>
          </cell>
          <cell r="H330" t="str">
            <v>指導部会　打合せ　分団長指導(昼）ＳＳＷ連絡協議会②</v>
          </cell>
        </row>
        <row r="331">
          <cell r="B331" t="str">
            <v>B0220</v>
          </cell>
          <cell r="C331">
            <v>2</v>
          </cell>
          <cell r="D331" t="str">
            <v>02</v>
          </cell>
          <cell r="E331" t="str">
            <v>B02</v>
          </cell>
          <cell r="F331">
            <v>20</v>
          </cell>
          <cell r="G331">
            <v>20</v>
          </cell>
          <cell r="H331" t="str">
            <v>授業参観・懇談会PTA連合会新旧子育て委員代表会
幼保小連携推進会議②</v>
          </cell>
        </row>
        <row r="332">
          <cell r="B332" t="str">
            <v>B0221</v>
          </cell>
          <cell r="C332">
            <v>2</v>
          </cell>
          <cell r="D332" t="str">
            <v>02</v>
          </cell>
          <cell r="E332" t="str">
            <v>B02</v>
          </cell>
          <cell r="F332">
            <v>21</v>
          </cell>
          <cell r="G332">
            <v>21</v>
          </cell>
          <cell r="H332" t="str">
            <v xml:space="preserve">朝読書
</v>
          </cell>
        </row>
        <row r="333">
          <cell r="B333" t="str">
            <v>B0222</v>
          </cell>
          <cell r="C333">
            <v>2</v>
          </cell>
          <cell r="D333" t="str">
            <v>02</v>
          </cell>
          <cell r="E333" t="str">
            <v>B02</v>
          </cell>
          <cell r="F333">
            <v>22</v>
          </cell>
          <cell r="G333">
            <v>22</v>
          </cell>
          <cell r="H333" t="str">
            <v>ロング　委員会
第4回分団会可児学校保健会 編集委員会③（市郡）
学校運営支援室協議会②</v>
          </cell>
        </row>
        <row r="334">
          <cell r="B334" t="str">
            <v>B0223</v>
          </cell>
          <cell r="C334">
            <v>2</v>
          </cell>
          <cell r="D334" t="str">
            <v>02</v>
          </cell>
          <cell r="E334" t="str">
            <v>B02</v>
          </cell>
          <cell r="F334">
            <v>23</v>
          </cell>
          <cell r="G334">
            <v>23</v>
          </cell>
          <cell r="H334" t="str">
            <v>天皇誕生日</v>
          </cell>
        </row>
        <row r="335">
          <cell r="B335" t="str">
            <v>B0224</v>
          </cell>
          <cell r="C335">
            <v>2</v>
          </cell>
          <cell r="D335" t="str">
            <v>02</v>
          </cell>
          <cell r="E335" t="str">
            <v>B02</v>
          </cell>
          <cell r="F335">
            <v>24</v>
          </cell>
          <cell r="G335">
            <v>24</v>
          </cell>
          <cell r="H335" t="str">
            <v/>
          </cell>
        </row>
        <row r="336">
          <cell r="B336" t="str">
            <v>B0225</v>
          </cell>
          <cell r="C336">
            <v>2</v>
          </cell>
          <cell r="D336" t="str">
            <v>02</v>
          </cell>
          <cell r="E336" t="str">
            <v>B02</v>
          </cell>
          <cell r="F336">
            <v>25</v>
          </cell>
          <cell r="G336">
            <v>25</v>
          </cell>
          <cell r="H336" t="str">
            <v/>
          </cell>
        </row>
        <row r="337">
          <cell r="B337" t="str">
            <v>B0226</v>
          </cell>
          <cell r="C337">
            <v>2</v>
          </cell>
          <cell r="D337" t="str">
            <v>02</v>
          </cell>
          <cell r="E337" t="str">
            <v>B02</v>
          </cell>
          <cell r="F337">
            <v>26</v>
          </cell>
          <cell r="G337">
            <v>26</v>
          </cell>
          <cell r="H337" t="str">
            <v>運営委員会</v>
          </cell>
        </row>
        <row r="338">
          <cell r="B338" t="str">
            <v>B0227</v>
          </cell>
          <cell r="C338">
            <v>2</v>
          </cell>
          <cell r="D338" t="str">
            <v>02</v>
          </cell>
          <cell r="E338" t="str">
            <v>B02</v>
          </cell>
          <cell r="F338">
            <v>27</v>
          </cell>
          <cell r="G338">
            <v>27</v>
          </cell>
          <cell r="H338" t="str">
            <v>議会　
定例ケース会議定例ケース会議社会科副読本編集委員会⑤</v>
          </cell>
        </row>
        <row r="339">
          <cell r="B339" t="str">
            <v>B0228</v>
          </cell>
          <cell r="C339">
            <v>2</v>
          </cell>
          <cell r="D339" t="str">
            <v>02</v>
          </cell>
          <cell r="E339" t="str">
            <v>B02</v>
          </cell>
          <cell r="F339">
            <v>28</v>
          </cell>
          <cell r="G339">
            <v>28</v>
          </cell>
          <cell r="H339" t="str">
            <v>朝読書　正副分団長指導(昼）ロング</v>
          </cell>
        </row>
        <row r="340">
          <cell r="B340" t="str">
            <v>B0329</v>
          </cell>
          <cell r="C340">
            <v>3</v>
          </cell>
          <cell r="D340" t="str">
            <v>03</v>
          </cell>
          <cell r="E340" t="str">
            <v>B03</v>
          </cell>
          <cell r="F340">
            <v>29</v>
          </cell>
          <cell r="G340">
            <v>29</v>
          </cell>
          <cell r="H340" t="str">
            <v>もくT　6年生ありがとうの会②</v>
          </cell>
        </row>
        <row r="341">
          <cell r="B341"/>
          <cell r="C341"/>
          <cell r="D341"/>
          <cell r="E341"/>
          <cell r="F341"/>
          <cell r="G341"/>
          <cell r="H341"/>
        </row>
        <row r="342">
          <cell r="B342"/>
          <cell r="C342"/>
          <cell r="D342"/>
          <cell r="E342"/>
          <cell r="F342"/>
          <cell r="G342"/>
          <cell r="H342"/>
        </row>
        <row r="343">
          <cell r="B343"/>
          <cell r="C343"/>
          <cell r="D343"/>
          <cell r="E343"/>
          <cell r="F343"/>
          <cell r="G343"/>
          <cell r="H343"/>
        </row>
        <row r="344">
          <cell r="B344"/>
          <cell r="C344"/>
          <cell r="D344"/>
          <cell r="E344"/>
          <cell r="F344"/>
          <cell r="G344"/>
          <cell r="H344"/>
        </row>
        <row r="345">
          <cell r="B345"/>
          <cell r="C345"/>
          <cell r="D345"/>
          <cell r="E345"/>
          <cell r="F345"/>
          <cell r="G345"/>
          <cell r="H345"/>
        </row>
        <row r="346">
          <cell r="B346"/>
          <cell r="C346"/>
          <cell r="D346"/>
          <cell r="E346"/>
          <cell r="F346"/>
          <cell r="G346"/>
          <cell r="H346"/>
        </row>
        <row r="347">
          <cell r="B347"/>
          <cell r="C347"/>
          <cell r="D347"/>
          <cell r="E347"/>
          <cell r="F347"/>
          <cell r="G347"/>
          <cell r="H347"/>
        </row>
        <row r="348">
          <cell r="B348"/>
          <cell r="C348"/>
          <cell r="D348"/>
          <cell r="E348"/>
          <cell r="F348"/>
          <cell r="G348"/>
          <cell r="H348"/>
        </row>
        <row r="349">
          <cell r="B349"/>
          <cell r="C349"/>
          <cell r="D349"/>
          <cell r="E349"/>
          <cell r="F349"/>
          <cell r="G349"/>
          <cell r="H349"/>
        </row>
        <row r="350">
          <cell r="B350"/>
          <cell r="C350"/>
          <cell r="D350"/>
          <cell r="E350"/>
          <cell r="F350"/>
          <cell r="G350"/>
          <cell r="H350"/>
        </row>
        <row r="351">
          <cell r="B351"/>
          <cell r="C351"/>
          <cell r="D351"/>
          <cell r="E351"/>
          <cell r="F351"/>
          <cell r="G351"/>
          <cell r="H351"/>
        </row>
        <row r="352">
          <cell r="B352"/>
          <cell r="C352"/>
          <cell r="D352"/>
          <cell r="E352"/>
          <cell r="F352"/>
          <cell r="G352"/>
          <cell r="H352"/>
        </row>
        <row r="353">
          <cell r="B353"/>
          <cell r="C353"/>
          <cell r="D353"/>
          <cell r="E353"/>
          <cell r="F353"/>
          <cell r="G353"/>
          <cell r="H353"/>
        </row>
        <row r="354">
          <cell r="B354"/>
          <cell r="C354"/>
          <cell r="D354"/>
          <cell r="E354"/>
          <cell r="F354"/>
          <cell r="G354"/>
          <cell r="H354"/>
        </row>
        <row r="355">
          <cell r="B355"/>
          <cell r="C355"/>
          <cell r="D355"/>
          <cell r="E355"/>
          <cell r="F355"/>
          <cell r="G355"/>
          <cell r="H355"/>
        </row>
        <row r="356">
          <cell r="B356"/>
          <cell r="C356"/>
          <cell r="D356"/>
          <cell r="E356"/>
          <cell r="F356"/>
          <cell r="G356"/>
          <cell r="H356"/>
        </row>
        <row r="357">
          <cell r="B357"/>
          <cell r="C357"/>
          <cell r="D357"/>
          <cell r="E357"/>
          <cell r="F357"/>
          <cell r="G357"/>
          <cell r="H357"/>
        </row>
        <row r="358">
          <cell r="B358"/>
          <cell r="C358"/>
          <cell r="D358"/>
          <cell r="E358"/>
          <cell r="F358"/>
          <cell r="G358"/>
          <cell r="H358"/>
        </row>
        <row r="359">
          <cell r="B359"/>
          <cell r="C359"/>
          <cell r="D359"/>
          <cell r="E359"/>
          <cell r="F359"/>
          <cell r="G359"/>
          <cell r="H359"/>
        </row>
        <row r="360">
          <cell r="B360"/>
          <cell r="C360"/>
          <cell r="D360"/>
          <cell r="E360"/>
          <cell r="F360"/>
          <cell r="G360"/>
          <cell r="H360"/>
        </row>
        <row r="361">
          <cell r="B361"/>
          <cell r="C361"/>
          <cell r="D361"/>
          <cell r="E361"/>
          <cell r="F361"/>
          <cell r="G361"/>
          <cell r="H361"/>
        </row>
        <row r="362">
          <cell r="B362"/>
          <cell r="C362"/>
          <cell r="D362"/>
          <cell r="E362"/>
          <cell r="F362"/>
          <cell r="G362"/>
          <cell r="H362"/>
        </row>
        <row r="363">
          <cell r="B363"/>
          <cell r="C363"/>
          <cell r="D363"/>
          <cell r="E363"/>
          <cell r="F363"/>
          <cell r="G363"/>
          <cell r="H363"/>
        </row>
        <row r="364">
          <cell r="B364"/>
          <cell r="C364"/>
          <cell r="D364"/>
          <cell r="E364"/>
          <cell r="F364"/>
          <cell r="G364"/>
          <cell r="H364"/>
        </row>
        <row r="365">
          <cell r="B365"/>
          <cell r="C365"/>
          <cell r="D365"/>
          <cell r="E365"/>
          <cell r="F365"/>
          <cell r="G365"/>
          <cell r="H365"/>
        </row>
        <row r="366">
          <cell r="B366"/>
          <cell r="C366"/>
          <cell r="D366"/>
          <cell r="E366"/>
          <cell r="F366"/>
          <cell r="G366"/>
          <cell r="H366"/>
        </row>
        <row r="367">
          <cell r="B367"/>
          <cell r="C367"/>
          <cell r="D367"/>
          <cell r="E367"/>
          <cell r="F367"/>
          <cell r="G367"/>
          <cell r="H367"/>
        </row>
        <row r="368">
          <cell r="B368"/>
          <cell r="C368"/>
          <cell r="D368"/>
          <cell r="E368"/>
          <cell r="F368"/>
          <cell r="G368"/>
          <cell r="H368"/>
        </row>
        <row r="369">
          <cell r="B369"/>
          <cell r="C369"/>
          <cell r="D369"/>
          <cell r="E369"/>
          <cell r="F369"/>
          <cell r="G369"/>
          <cell r="H369"/>
        </row>
        <row r="370">
          <cell r="B370"/>
          <cell r="C370"/>
          <cell r="D370"/>
          <cell r="E370"/>
          <cell r="F370"/>
          <cell r="G370"/>
          <cell r="H370"/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M62"/>
  <sheetViews>
    <sheetView tabSelected="1" view="pageBreakPreview" topLeftCell="C1" zoomScale="75" zoomScaleNormal="75" zoomScaleSheetLayoutView="75" workbookViewId="0">
      <pane ySplit="3" topLeftCell="A4" activePane="bottomLeft" state="frozen"/>
      <selection pane="bottomLeft" activeCell="C1" sqref="C1:L1"/>
    </sheetView>
  </sheetViews>
  <sheetFormatPr defaultRowHeight="13.5"/>
  <cols>
    <col min="1" max="1" width="2.5" style="66" hidden="1" customWidth="1"/>
    <col min="2" max="2" width="3.875" style="66" hidden="1" customWidth="1"/>
    <col min="3" max="3" width="3" style="1" customWidth="1"/>
    <col min="4" max="4" width="2.875" style="1" customWidth="1"/>
    <col min="5" max="5" width="2.875" style="2" customWidth="1"/>
    <col min="6" max="6" width="9.75" style="2" hidden="1" customWidth="1"/>
    <col min="7" max="7" width="19.125" style="18" customWidth="1"/>
    <col min="8" max="8" width="2.875" style="18" customWidth="1"/>
    <col min="9" max="9" width="3" style="1" customWidth="1"/>
    <col min="10" max="10" width="3" style="2" customWidth="1"/>
    <col min="11" max="11" width="7.875" style="2" hidden="1" customWidth="1"/>
    <col min="12" max="12" width="19.125" style="3" customWidth="1"/>
    <col min="13" max="13" width="3.125" style="3" customWidth="1"/>
    <col min="14" max="14" width="3" style="1" customWidth="1"/>
    <col min="15" max="15" width="3" style="2" customWidth="1"/>
    <col min="16" max="16" width="3" style="2" hidden="1" customWidth="1"/>
    <col min="17" max="17" width="19.125" style="3" customWidth="1"/>
    <col min="18" max="18" width="3" style="3" customWidth="1"/>
    <col min="19" max="19" width="3" style="1" customWidth="1"/>
    <col min="20" max="20" width="3" style="2" customWidth="1"/>
    <col min="21" max="21" width="3" style="2" hidden="1" customWidth="1"/>
    <col min="22" max="22" width="19.125" style="3" customWidth="1"/>
    <col min="23" max="23" width="3" style="3" customWidth="1"/>
    <col min="24" max="24" width="3" style="1" customWidth="1"/>
    <col min="25" max="25" width="3" style="2" customWidth="1"/>
    <col min="26" max="26" width="3" style="2" hidden="1" customWidth="1"/>
    <col min="27" max="27" width="19.125" style="3" customWidth="1"/>
    <col min="28" max="28" width="3" style="3" customWidth="1"/>
    <col min="29" max="29" width="3" style="1" customWidth="1"/>
    <col min="30" max="30" width="3" style="2" customWidth="1"/>
    <col min="31" max="31" width="3" style="2" hidden="1" customWidth="1"/>
    <col min="32" max="32" width="19.125" style="3" customWidth="1"/>
    <col min="33" max="33" width="3" style="3" customWidth="1"/>
    <col min="34" max="34" width="3" style="1" customWidth="1"/>
    <col min="35" max="35" width="3" style="2" customWidth="1"/>
    <col min="36" max="36" width="3" style="2" hidden="1" customWidth="1"/>
    <col min="37" max="37" width="19.125" style="3" customWidth="1"/>
    <col min="38" max="38" width="3" style="3" customWidth="1"/>
    <col min="39" max="39" width="3" style="1" customWidth="1"/>
    <col min="40" max="40" width="3" style="2" customWidth="1"/>
    <col min="41" max="41" width="3" style="2" hidden="1" customWidth="1"/>
    <col min="42" max="42" width="19.125" style="3" customWidth="1"/>
    <col min="43" max="43" width="3" style="3" customWidth="1"/>
    <col min="44" max="44" width="3" style="1" customWidth="1"/>
    <col min="45" max="45" width="3" style="2" customWidth="1"/>
    <col min="46" max="46" width="3" style="2" hidden="1" customWidth="1"/>
    <col min="47" max="47" width="19" style="3" customWidth="1"/>
    <col min="48" max="48" width="2.5" style="3" customWidth="1"/>
    <col min="49" max="49" width="3.125" style="1" customWidth="1"/>
    <col min="50" max="50" width="3.125" style="2" customWidth="1"/>
    <col min="51" max="51" width="3" style="2" hidden="1" customWidth="1"/>
    <col min="52" max="52" width="19.125" style="3" customWidth="1"/>
    <col min="53" max="53" width="3.125" style="3" customWidth="1"/>
    <col min="54" max="54" width="3" style="1" customWidth="1"/>
    <col min="55" max="55" width="3" style="2" customWidth="1"/>
    <col min="56" max="56" width="3" style="2" hidden="1" customWidth="1"/>
    <col min="57" max="57" width="19.125" style="3" customWidth="1"/>
    <col min="58" max="58" width="3.125" style="3" customWidth="1"/>
    <col min="59" max="59" width="3" style="1" customWidth="1"/>
    <col min="60" max="60" width="3" style="2" customWidth="1"/>
    <col min="61" max="61" width="3" style="2" hidden="1" customWidth="1"/>
    <col min="62" max="62" width="19.125" style="3" customWidth="1"/>
    <col min="63" max="64" width="9" style="66"/>
    <col min="65" max="65" width="9.5" style="66" bestFit="1" customWidth="1"/>
    <col min="66" max="16384" width="9" style="66"/>
  </cols>
  <sheetData>
    <row r="1" spans="1:65" ht="17.25">
      <c r="A1" s="66" t="s">
        <v>47</v>
      </c>
      <c r="B1" s="66" t="s">
        <v>48</v>
      </c>
      <c r="C1" s="89" t="s">
        <v>0</v>
      </c>
      <c r="D1" s="89"/>
      <c r="E1" s="89"/>
      <c r="F1" s="89"/>
      <c r="G1" s="89"/>
      <c r="H1" s="89"/>
      <c r="I1" s="89"/>
      <c r="J1" s="89"/>
      <c r="K1" s="89"/>
      <c r="L1" s="89"/>
      <c r="M1" s="74"/>
      <c r="Q1" s="3" t="s">
        <v>214</v>
      </c>
      <c r="AZ1" s="90" t="str">
        <f>hp!B3</f>
        <v>令和5年度</v>
      </c>
      <c r="BA1" s="90"/>
      <c r="BB1" s="90"/>
      <c r="BC1" s="90"/>
      <c r="BD1" s="75"/>
      <c r="BE1" s="90" t="s">
        <v>45</v>
      </c>
      <c r="BF1" s="90"/>
      <c r="BG1" s="90"/>
      <c r="BH1" s="90"/>
      <c r="BI1" s="90"/>
      <c r="BJ1" s="90"/>
      <c r="BM1" s="67">
        <v>40634</v>
      </c>
    </row>
    <row r="2" spans="1:65" ht="14.25">
      <c r="C2" s="92" t="s">
        <v>119</v>
      </c>
      <c r="D2" s="93"/>
      <c r="E2" s="93"/>
      <c r="F2" s="93"/>
      <c r="G2" s="93"/>
      <c r="H2" s="4" t="s">
        <v>19</v>
      </c>
      <c r="I2" s="5"/>
      <c r="L2" s="68"/>
      <c r="AZ2" s="91"/>
      <c r="BA2" s="91"/>
      <c r="BB2" s="91"/>
      <c r="BC2" s="91"/>
      <c r="BD2" s="76"/>
      <c r="BE2" s="91"/>
      <c r="BF2" s="91"/>
      <c r="BG2" s="91"/>
      <c r="BH2" s="91"/>
      <c r="BI2" s="91"/>
      <c r="BJ2" s="91"/>
    </row>
    <row r="3" spans="1:65">
      <c r="C3" s="47" t="s">
        <v>59</v>
      </c>
      <c r="D3" s="42"/>
      <c r="E3" s="43" t="s">
        <v>46</v>
      </c>
      <c r="F3" s="43"/>
      <c r="G3" s="20" t="s">
        <v>14</v>
      </c>
      <c r="H3" s="20"/>
      <c r="I3" s="47" t="s">
        <v>60</v>
      </c>
      <c r="J3" s="43" t="s">
        <v>46</v>
      </c>
      <c r="L3" s="20" t="s">
        <v>14</v>
      </c>
      <c r="M3" s="20"/>
      <c r="N3" s="47" t="s">
        <v>61</v>
      </c>
      <c r="O3" s="43" t="s">
        <v>46</v>
      </c>
      <c r="P3" s="40"/>
      <c r="Q3" s="20" t="s">
        <v>14</v>
      </c>
      <c r="R3" s="20"/>
      <c r="S3" s="47" t="s">
        <v>62</v>
      </c>
      <c r="T3" s="43" t="s">
        <v>46</v>
      </c>
      <c r="U3" s="40"/>
      <c r="V3" s="20" t="s">
        <v>14</v>
      </c>
      <c r="W3" s="20"/>
      <c r="X3" s="47" t="s">
        <v>63</v>
      </c>
      <c r="Y3" s="43" t="s">
        <v>46</v>
      </c>
      <c r="Z3" s="40"/>
      <c r="AA3" s="20" t="s">
        <v>14</v>
      </c>
      <c r="AB3" s="20"/>
      <c r="AC3" s="47" t="s">
        <v>64</v>
      </c>
      <c r="AD3" s="43" t="s">
        <v>46</v>
      </c>
      <c r="AE3" s="40"/>
      <c r="AF3" s="20" t="s">
        <v>14</v>
      </c>
      <c r="AG3" s="20"/>
      <c r="AH3" s="47" t="s">
        <v>65</v>
      </c>
      <c r="AI3" s="43" t="s">
        <v>46</v>
      </c>
      <c r="AJ3" s="41"/>
      <c r="AK3" s="20" t="s">
        <v>14</v>
      </c>
      <c r="AL3" s="20"/>
      <c r="AM3" s="47" t="s">
        <v>66</v>
      </c>
      <c r="AN3" s="43" t="s">
        <v>46</v>
      </c>
      <c r="AO3" s="41"/>
      <c r="AP3" s="20" t="s">
        <v>14</v>
      </c>
      <c r="AQ3" s="20"/>
      <c r="AR3" s="47" t="s">
        <v>67</v>
      </c>
      <c r="AS3" s="43" t="s">
        <v>46</v>
      </c>
      <c r="AT3" s="41"/>
      <c r="AU3" s="20" t="s">
        <v>14</v>
      </c>
      <c r="AV3" s="20"/>
      <c r="AW3" s="47" t="s">
        <v>49</v>
      </c>
      <c r="AX3" s="43" t="s">
        <v>46</v>
      </c>
      <c r="AY3" s="40"/>
      <c r="AZ3" s="20" t="s">
        <v>14</v>
      </c>
      <c r="BA3" s="20"/>
      <c r="BB3" s="47" t="s">
        <v>68</v>
      </c>
      <c r="BC3" s="43" t="s">
        <v>46</v>
      </c>
      <c r="BD3" s="40"/>
      <c r="BE3" s="20" t="s">
        <v>14</v>
      </c>
      <c r="BF3" s="20"/>
      <c r="BG3" s="47" t="s">
        <v>69</v>
      </c>
      <c r="BH3" s="43" t="s">
        <v>46</v>
      </c>
      <c r="BI3" s="48"/>
      <c r="BJ3" s="21" t="s">
        <v>14</v>
      </c>
    </row>
    <row r="4" spans="1:65" ht="44.25" customHeight="1">
      <c r="C4" s="44" t="s">
        <v>49</v>
      </c>
      <c r="D4" s="33"/>
      <c r="E4" s="39">
        <f>hp!D3</f>
        <v>45017</v>
      </c>
      <c r="F4" s="39" t="str">
        <f>CONCATENATE($A$1,C$3,C4)</f>
        <v>A0401</v>
      </c>
      <c r="G4" s="56" t="str">
        <f>VLOOKUP(F4,[1]月行事予定!$B$6:$H$370,7)</f>
        <v/>
      </c>
      <c r="H4" s="52" t="str">
        <f t="shared" ref="H4:H5" si="0">IF(WEEKDAY(J4)=7,"",IF(WEEKDAY(J4)=1,"","○"))</f>
        <v>○</v>
      </c>
      <c r="I4" s="58" t="s">
        <v>49</v>
      </c>
      <c r="J4" s="31">
        <f>E33+1</f>
        <v>45047</v>
      </c>
      <c r="K4" s="31" t="str">
        <f>CONCATENATE($A$1,I$3,I4)</f>
        <v>A0501</v>
      </c>
      <c r="L4" s="27"/>
      <c r="M4" s="19" t="str">
        <f t="shared" ref="M4:M34" si="1">IF(WEEKDAY(O4)=7,"",IF(WEEKDAY(O4)=1,"","○"))</f>
        <v>○</v>
      </c>
      <c r="N4" s="58" t="s">
        <v>49</v>
      </c>
      <c r="O4" s="31">
        <f>J34+1</f>
        <v>45078</v>
      </c>
      <c r="P4" s="31" t="str">
        <f>CONCATENATE($A$1,N$3,N4)</f>
        <v>A0601</v>
      </c>
      <c r="Q4" s="27" t="s">
        <v>178</v>
      </c>
      <c r="R4" s="19" t="str">
        <f>IF(WEEKDAY(T4)=7,"",IF(WEEKDAY(T4)=1,"","○"))</f>
        <v/>
      </c>
      <c r="S4" s="58" t="s">
        <v>49</v>
      </c>
      <c r="T4" s="39">
        <f>O33+1</f>
        <v>45108</v>
      </c>
      <c r="U4" s="39" t="str">
        <f>CONCATENATE($A$1,S$3,S4)</f>
        <v>A0701</v>
      </c>
      <c r="V4" s="55" t="str">
        <f>VLOOKUP(U4,[1]月行事予定!$B$6:$H$370,7)</f>
        <v/>
      </c>
      <c r="W4" s="50"/>
      <c r="X4" s="58" t="s">
        <v>49</v>
      </c>
      <c r="Y4" s="39">
        <f>T34+1</f>
        <v>45139</v>
      </c>
      <c r="Z4" s="39" t="str">
        <f>CONCATENATE($A$1,X$3,X4)</f>
        <v>A0801</v>
      </c>
      <c r="AA4" s="55"/>
      <c r="AB4" s="19" t="str">
        <f>IF(WEEKDAY(AD4)=7,"",IF(WEEKDAY(AD4)=1,"","○"))</f>
        <v>○</v>
      </c>
      <c r="AC4" s="58" t="s">
        <v>49</v>
      </c>
      <c r="AD4" s="31">
        <f>Y34+1</f>
        <v>45170</v>
      </c>
      <c r="AE4" s="31" t="str">
        <f>CONCATENATE($A$1,AC$3,AC4)</f>
        <v>A0901</v>
      </c>
      <c r="AF4" s="27" t="s">
        <v>84</v>
      </c>
      <c r="AG4" s="19" t="str">
        <f>IF(WEEKDAY(AI4)=7,"",IF(WEEKDAY(AI4)=1,"","○"))</f>
        <v/>
      </c>
      <c r="AH4" s="58" t="s">
        <v>49</v>
      </c>
      <c r="AI4" s="39">
        <f>AD33+1</f>
        <v>45200</v>
      </c>
      <c r="AJ4" s="39" t="str">
        <f>CONCATENATE($A$1,AH$3,AH4)</f>
        <v>A1001</v>
      </c>
      <c r="AK4" s="55" t="str">
        <f>VLOOKUP(AJ4,[1]月行事予定!$B$6:$H$370,7)</f>
        <v/>
      </c>
      <c r="AL4" s="19" t="str">
        <f>IF(WEEKDAY(AN4)=7,"",IF(WEEKDAY(AN4)=1,"","○"))</f>
        <v>○</v>
      </c>
      <c r="AM4" s="58" t="s">
        <v>49</v>
      </c>
      <c r="AN4" s="31">
        <f>AI34+1</f>
        <v>45231</v>
      </c>
      <c r="AO4" s="31" t="str">
        <f>CONCATENATE($A$1,AM$3,AM4)</f>
        <v>A1101</v>
      </c>
      <c r="AP4" s="27" t="s">
        <v>212</v>
      </c>
      <c r="AQ4" s="19" t="str">
        <f>IF(WEEKDAY(AS4)=7,"",IF(WEEKDAY(AS4)=1,"","○"))</f>
        <v>○</v>
      </c>
      <c r="AR4" s="58" t="s">
        <v>49</v>
      </c>
      <c r="AS4" s="31">
        <f>AN33+1</f>
        <v>45261</v>
      </c>
      <c r="AT4" s="31" t="str">
        <f>CONCATENATE($A$1,AR$3,AR4)</f>
        <v>A1201</v>
      </c>
      <c r="AU4" s="27" t="s">
        <v>105</v>
      </c>
      <c r="AV4" s="19"/>
      <c r="AW4" s="58" t="s">
        <v>49</v>
      </c>
      <c r="AX4" s="39">
        <f>AS34+1</f>
        <v>45292</v>
      </c>
      <c r="AY4" s="39" t="str">
        <f>CONCATENATE($B$1,AW$3,AW4)</f>
        <v>B0101</v>
      </c>
      <c r="AZ4" s="55" t="s">
        <v>143</v>
      </c>
      <c r="BA4" s="19" t="str">
        <f t="shared" ref="BA4:BA34" si="2">IF(WEEKDAY(BC4)=7,"",IF(WEEKDAY(BC4)=1,"","○"))</f>
        <v>○</v>
      </c>
      <c r="BB4" s="58" t="s">
        <v>49</v>
      </c>
      <c r="BC4" s="31">
        <f>AX34+1</f>
        <v>45323</v>
      </c>
      <c r="BD4" s="31" t="str">
        <f>CONCATENATE($B$1,BB$3,BB4)</f>
        <v>B0201</v>
      </c>
      <c r="BE4" s="27" t="s">
        <v>102</v>
      </c>
      <c r="BF4" s="19" t="str">
        <f>IF(WEEKDAY(BH4)=7,"",IF(WEEKDAY(BH4)=1,"","○"))</f>
        <v>○</v>
      </c>
      <c r="BG4" s="58" t="s">
        <v>49</v>
      </c>
      <c r="BH4" s="31">
        <f>IF(hp!D5="○",BC32+1,BC31+1)</f>
        <v>45352</v>
      </c>
      <c r="BI4" s="31" t="str">
        <f>CONCATENATE($B$1,BG$3,BG4)</f>
        <v>B0301</v>
      </c>
      <c r="BJ4" s="27" t="s">
        <v>84</v>
      </c>
      <c r="BL4" s="69"/>
      <c r="BM4" s="69">
        <f>BM1</f>
        <v>40634</v>
      </c>
    </row>
    <row r="5" spans="1:65" ht="44.25" customHeight="1">
      <c r="C5" s="44" t="s">
        <v>50</v>
      </c>
      <c r="D5" s="33"/>
      <c r="E5" s="39">
        <f>E4+1</f>
        <v>45018</v>
      </c>
      <c r="F5" s="39" t="str">
        <f t="shared" ref="F5:F34" si="3">CONCATENATE($A$1,C$3,C5)</f>
        <v>A0402</v>
      </c>
      <c r="G5" s="56" t="str">
        <f>VLOOKUP(F5,[1]月行事予定!$B$6:$H$370,7)</f>
        <v/>
      </c>
      <c r="H5" s="52" t="str">
        <f t="shared" si="0"/>
        <v>○</v>
      </c>
      <c r="I5" s="60" t="s">
        <v>50</v>
      </c>
      <c r="J5" s="59">
        <f>J4+1</f>
        <v>45048</v>
      </c>
      <c r="K5" s="59" t="str">
        <f t="shared" ref="K5:K34" si="4">CONCATENATE($A$1,I$3,I5)</f>
        <v>A0502</v>
      </c>
      <c r="L5" s="27" t="s">
        <v>242</v>
      </c>
      <c r="M5" s="84" t="str">
        <f t="shared" si="1"/>
        <v>○</v>
      </c>
      <c r="N5" s="60" t="s">
        <v>50</v>
      </c>
      <c r="O5" s="59">
        <f>O4+1</f>
        <v>45079</v>
      </c>
      <c r="P5" s="59" t="str">
        <f t="shared" ref="P5:P34" si="5">CONCATENATE($A$1,N$3,N5)</f>
        <v>A0602</v>
      </c>
      <c r="Q5" s="27" t="s">
        <v>118</v>
      </c>
      <c r="R5" s="84" t="str">
        <f t="shared" ref="R5:R23" si="6">IF(WEEKDAY(T5)=7,"",IF(WEEKDAY(T5)=1,"","○"))</f>
        <v/>
      </c>
      <c r="S5" s="60" t="s">
        <v>50</v>
      </c>
      <c r="T5" s="62">
        <f>T4+1</f>
        <v>45109</v>
      </c>
      <c r="U5" s="62" t="str">
        <f t="shared" ref="U5:U34" si="7">CONCATENATE($A$1,S$3,S5)</f>
        <v>A0702</v>
      </c>
      <c r="V5" s="55" t="str">
        <f>VLOOKUP(U5,[1]月行事予定!$B$6:$H$370,7)</f>
        <v/>
      </c>
      <c r="W5" s="61"/>
      <c r="X5" s="60" t="s">
        <v>50</v>
      </c>
      <c r="Y5" s="62">
        <f>Y4+1</f>
        <v>45140</v>
      </c>
      <c r="Z5" s="62" t="str">
        <f t="shared" ref="Z5:Z34" si="8">CONCATENATE($A$1,X$3,X5)</f>
        <v>A0802</v>
      </c>
      <c r="AA5" s="55" t="s">
        <v>85</v>
      </c>
      <c r="AB5" s="84" t="str">
        <f t="shared" ref="AB5:AB33" si="9">IF(WEEKDAY(AD5)=7,"",IF(WEEKDAY(AD5)=1,"","○"))</f>
        <v/>
      </c>
      <c r="AC5" s="60" t="s">
        <v>50</v>
      </c>
      <c r="AD5" s="62">
        <f>AD4+1</f>
        <v>45171</v>
      </c>
      <c r="AE5" s="62" t="str">
        <f t="shared" ref="AE5:AE34" si="10">CONCATENATE($A$1,AC$3,AC5)</f>
        <v>A0902</v>
      </c>
      <c r="AF5" s="55" t="s">
        <v>133</v>
      </c>
      <c r="AG5" s="84" t="str">
        <f t="shared" ref="AG5:AG34" si="11">IF(WEEKDAY(AI5)=7,"",IF(WEEKDAY(AI5)=1,"","○"))</f>
        <v>○</v>
      </c>
      <c r="AH5" s="60" t="s">
        <v>50</v>
      </c>
      <c r="AI5" s="59">
        <f>AI4+1</f>
        <v>45201</v>
      </c>
      <c r="AJ5" s="59" t="str">
        <f t="shared" ref="AJ5:AJ34" si="12">CONCATENATE($A$1,AH$3,AH5)</f>
        <v>A1002</v>
      </c>
      <c r="AK5" s="27" t="s">
        <v>237</v>
      </c>
      <c r="AL5" s="84" t="str">
        <f t="shared" ref="AL5:AL34" si="13">IF(WEEKDAY(AN5)=7,"",IF(WEEKDAY(AN5)=1,"","○"))</f>
        <v>○</v>
      </c>
      <c r="AM5" s="60" t="s">
        <v>50</v>
      </c>
      <c r="AN5" s="59">
        <f>AN4+1</f>
        <v>45232</v>
      </c>
      <c r="AO5" s="59" t="str">
        <f t="shared" ref="AO5:AO34" si="14">CONCATENATE($A$1,AM$3,AM5)</f>
        <v>A1102</v>
      </c>
      <c r="AP5" s="27" t="s">
        <v>211</v>
      </c>
      <c r="AQ5" s="84" t="str">
        <f t="shared" ref="AQ5:AQ29" si="15">IF(WEEKDAY(AS5)=7,"",IF(WEEKDAY(AS5)=1,"","○"))</f>
        <v/>
      </c>
      <c r="AR5" s="60" t="s">
        <v>50</v>
      </c>
      <c r="AS5" s="62">
        <f>AS4+1</f>
        <v>45262</v>
      </c>
      <c r="AT5" s="62" t="str">
        <f t="shared" ref="AT5:AT34" si="16">CONCATENATE($A$1,AR$3,AR5)</f>
        <v>A1202</v>
      </c>
      <c r="AU5" s="55" t="str">
        <f>VLOOKUP(AT5,[1]月行事予定!$B$6:$H$370,7)</f>
        <v/>
      </c>
      <c r="AV5" s="87"/>
      <c r="AW5" s="60" t="s">
        <v>50</v>
      </c>
      <c r="AX5" s="62">
        <f>AX4+1</f>
        <v>45293</v>
      </c>
      <c r="AY5" s="59" t="str">
        <f t="shared" ref="AY5:AY34" si="17">CONCATENATE($B$1,AW$3,AW5)</f>
        <v>B0102</v>
      </c>
      <c r="AZ5" s="55" t="str">
        <f>VLOOKUP(AY5,[1]月行事予定!$B$6:$H$370,7)</f>
        <v/>
      </c>
      <c r="BA5" s="84" t="str">
        <f t="shared" si="2"/>
        <v>○</v>
      </c>
      <c r="BB5" s="60" t="s">
        <v>50</v>
      </c>
      <c r="BC5" s="59">
        <f>BC4+1</f>
        <v>45324</v>
      </c>
      <c r="BD5" s="59" t="str">
        <f t="shared" ref="BD5:BD34" si="18">CONCATENATE($B$1,BB$3,BB5)</f>
        <v>B0202</v>
      </c>
      <c r="BE5" s="27" t="s">
        <v>84</v>
      </c>
      <c r="BF5" s="84" t="str">
        <f t="shared" ref="BF5:BF28" si="19">IF(WEEKDAY(BH5)=7,"",IF(WEEKDAY(BH5)=1,"","○"))</f>
        <v/>
      </c>
      <c r="BG5" s="60" t="s">
        <v>50</v>
      </c>
      <c r="BH5" s="62">
        <f>BH4+1</f>
        <v>45353</v>
      </c>
      <c r="BI5" s="62" t="str">
        <f t="shared" ref="BI5:BI34" si="20">CONCATENATE($B$1,BG$3,BG5)</f>
        <v>B0302</v>
      </c>
      <c r="BJ5" s="55" t="s">
        <v>85</v>
      </c>
      <c r="BM5" s="69">
        <f>BM4+1</f>
        <v>40635</v>
      </c>
    </row>
    <row r="6" spans="1:65" ht="44.25" customHeight="1">
      <c r="C6" s="44" t="s">
        <v>51</v>
      </c>
      <c r="D6" s="33"/>
      <c r="E6" s="39">
        <f t="shared" ref="E6:E33" si="21">E5+1</f>
        <v>45019</v>
      </c>
      <c r="F6" s="39" t="str">
        <f t="shared" si="3"/>
        <v>A0403</v>
      </c>
      <c r="G6" s="56"/>
      <c r="H6" s="52"/>
      <c r="I6" s="60" t="s">
        <v>51</v>
      </c>
      <c r="J6" s="62">
        <f t="shared" ref="J6:J34" si="22">J5+1</f>
        <v>45049</v>
      </c>
      <c r="K6" s="62" t="str">
        <f t="shared" si="4"/>
        <v>A0503</v>
      </c>
      <c r="L6" s="55" t="s">
        <v>87</v>
      </c>
      <c r="M6" s="84" t="str">
        <f t="shared" si="1"/>
        <v/>
      </c>
      <c r="N6" s="60" t="s">
        <v>51</v>
      </c>
      <c r="O6" s="62">
        <f t="shared" ref="O6:O33" si="23">O5+1</f>
        <v>45080</v>
      </c>
      <c r="P6" s="62" t="str">
        <f t="shared" si="5"/>
        <v>A0603</v>
      </c>
      <c r="Q6" s="55" t="s">
        <v>85</v>
      </c>
      <c r="R6" s="84" t="str">
        <f t="shared" si="6"/>
        <v>○</v>
      </c>
      <c r="S6" s="60" t="s">
        <v>51</v>
      </c>
      <c r="T6" s="59">
        <f t="shared" ref="T6:T34" si="24">T5+1</f>
        <v>45110</v>
      </c>
      <c r="U6" s="59" t="str">
        <f t="shared" si="7"/>
        <v>A0703</v>
      </c>
      <c r="V6" s="27"/>
      <c r="W6" s="61"/>
      <c r="X6" s="60" t="s">
        <v>51</v>
      </c>
      <c r="Y6" s="62">
        <f t="shared" ref="Y6:Y34" si="25">Y5+1</f>
        <v>45141</v>
      </c>
      <c r="Z6" s="62" t="str">
        <f t="shared" si="8"/>
        <v>A0803</v>
      </c>
      <c r="AA6" s="55" t="s">
        <v>85</v>
      </c>
      <c r="AB6" s="84" t="str">
        <f t="shared" si="9"/>
        <v/>
      </c>
      <c r="AC6" s="60" t="s">
        <v>51</v>
      </c>
      <c r="AD6" s="62">
        <f t="shared" ref="AD6:AD33" si="26">AD5+1</f>
        <v>45172</v>
      </c>
      <c r="AE6" s="62" t="str">
        <f t="shared" si="10"/>
        <v>A0903</v>
      </c>
      <c r="AF6" s="55" t="s">
        <v>133</v>
      </c>
      <c r="AG6" s="84" t="str">
        <f t="shared" si="11"/>
        <v>○</v>
      </c>
      <c r="AH6" s="60" t="s">
        <v>51</v>
      </c>
      <c r="AI6" s="59">
        <f t="shared" ref="AI6:AI34" si="27">AI5+1</f>
        <v>45202</v>
      </c>
      <c r="AJ6" s="59" t="str">
        <f t="shared" si="12"/>
        <v>A1003</v>
      </c>
      <c r="AK6" s="78" t="s">
        <v>199</v>
      </c>
      <c r="AL6" s="84"/>
      <c r="AM6" s="60" t="s">
        <v>51</v>
      </c>
      <c r="AN6" s="62">
        <f t="shared" ref="AN6:AN33" si="28">AN5+1</f>
        <v>45233</v>
      </c>
      <c r="AO6" s="62" t="str">
        <f t="shared" si="14"/>
        <v>A1103</v>
      </c>
      <c r="AP6" s="55" t="s">
        <v>111</v>
      </c>
      <c r="AQ6" s="84" t="str">
        <f t="shared" si="15"/>
        <v/>
      </c>
      <c r="AR6" s="60" t="s">
        <v>51</v>
      </c>
      <c r="AS6" s="62">
        <f t="shared" ref="AS6:AS34" si="29">AS5+1</f>
        <v>45263</v>
      </c>
      <c r="AT6" s="62" t="str">
        <f t="shared" si="16"/>
        <v>A1203</v>
      </c>
      <c r="AU6" s="55" t="str">
        <f>VLOOKUP(AT6,[1]月行事予定!$B$6:$H$370,7)</f>
        <v/>
      </c>
      <c r="AV6" s="87"/>
      <c r="AW6" s="60" t="s">
        <v>51</v>
      </c>
      <c r="AX6" s="62">
        <f t="shared" ref="AX6:AX34" si="30">AX5+1</f>
        <v>45294</v>
      </c>
      <c r="AY6" s="59" t="str">
        <f t="shared" si="17"/>
        <v>B0103</v>
      </c>
      <c r="AZ6" s="55" t="str">
        <f>VLOOKUP(AY6,[1]月行事予定!$B$6:$H$370,7)</f>
        <v/>
      </c>
      <c r="BA6" s="84" t="str">
        <f t="shared" si="2"/>
        <v/>
      </c>
      <c r="BB6" s="60" t="s">
        <v>51</v>
      </c>
      <c r="BC6" s="62">
        <f t="shared" ref="BC6:BC32" si="31">BC5+1</f>
        <v>45325</v>
      </c>
      <c r="BD6" s="62" t="str">
        <f t="shared" si="18"/>
        <v>B0203</v>
      </c>
      <c r="BE6" s="55" t="s">
        <v>85</v>
      </c>
      <c r="BF6" s="84" t="str">
        <f t="shared" si="19"/>
        <v/>
      </c>
      <c r="BG6" s="60" t="s">
        <v>51</v>
      </c>
      <c r="BH6" s="62">
        <f t="shared" ref="BH6:BH34" si="32">BH5+1</f>
        <v>45354</v>
      </c>
      <c r="BI6" s="62" t="str">
        <f t="shared" si="20"/>
        <v>B0303</v>
      </c>
      <c r="BJ6" s="55" t="s">
        <v>85</v>
      </c>
      <c r="BM6" s="69">
        <f>BM5+1</f>
        <v>40636</v>
      </c>
    </row>
    <row r="7" spans="1:65" ht="44.25" customHeight="1">
      <c r="C7" s="44" t="s">
        <v>52</v>
      </c>
      <c r="D7" s="33"/>
      <c r="E7" s="39">
        <f t="shared" si="21"/>
        <v>45020</v>
      </c>
      <c r="F7" s="39" t="str">
        <f t="shared" si="3"/>
        <v>A0404</v>
      </c>
      <c r="G7" s="56"/>
      <c r="H7" s="52"/>
      <c r="I7" s="60" t="s">
        <v>52</v>
      </c>
      <c r="J7" s="62">
        <f t="shared" si="22"/>
        <v>45050</v>
      </c>
      <c r="K7" s="62" t="str">
        <f t="shared" si="4"/>
        <v>A0504</v>
      </c>
      <c r="L7" s="55" t="s">
        <v>123</v>
      </c>
      <c r="M7" s="84" t="str">
        <f t="shared" si="1"/>
        <v/>
      </c>
      <c r="N7" s="60" t="s">
        <v>52</v>
      </c>
      <c r="O7" s="62">
        <f t="shared" si="23"/>
        <v>45081</v>
      </c>
      <c r="P7" s="62" t="str">
        <f t="shared" si="5"/>
        <v>A0604</v>
      </c>
      <c r="Q7" s="55"/>
      <c r="R7" s="84" t="str">
        <f t="shared" si="6"/>
        <v>○</v>
      </c>
      <c r="S7" s="60" t="s">
        <v>52</v>
      </c>
      <c r="T7" s="59">
        <f t="shared" si="24"/>
        <v>45111</v>
      </c>
      <c r="U7" s="59" t="str">
        <f t="shared" si="7"/>
        <v>A0704</v>
      </c>
      <c r="V7" s="27" t="s">
        <v>190</v>
      </c>
      <c r="W7" s="61"/>
      <c r="X7" s="60" t="s">
        <v>52</v>
      </c>
      <c r="Y7" s="62">
        <f t="shared" si="25"/>
        <v>45142</v>
      </c>
      <c r="Z7" s="62" t="str">
        <f t="shared" si="8"/>
        <v>A0804</v>
      </c>
      <c r="AA7" s="55" t="s">
        <v>85</v>
      </c>
      <c r="AB7" s="84" t="str">
        <f t="shared" si="9"/>
        <v>○</v>
      </c>
      <c r="AC7" s="60" t="s">
        <v>52</v>
      </c>
      <c r="AD7" s="59">
        <f t="shared" si="26"/>
        <v>45173</v>
      </c>
      <c r="AE7" s="59" t="str">
        <f t="shared" si="10"/>
        <v>A0904</v>
      </c>
      <c r="AF7" s="27" t="s">
        <v>140</v>
      </c>
      <c r="AG7" s="84" t="str">
        <f t="shared" si="11"/>
        <v>○</v>
      </c>
      <c r="AH7" s="60" t="s">
        <v>52</v>
      </c>
      <c r="AI7" s="59">
        <f t="shared" si="27"/>
        <v>45203</v>
      </c>
      <c r="AJ7" s="59" t="str">
        <f t="shared" si="12"/>
        <v>A1004</v>
      </c>
      <c r="AK7" s="85" t="s">
        <v>164</v>
      </c>
      <c r="AL7" s="84" t="str">
        <f t="shared" si="13"/>
        <v/>
      </c>
      <c r="AM7" s="60" t="s">
        <v>52</v>
      </c>
      <c r="AN7" s="62">
        <f t="shared" si="28"/>
        <v>45234</v>
      </c>
      <c r="AO7" s="62" t="str">
        <f t="shared" si="14"/>
        <v>A1104</v>
      </c>
      <c r="AP7" s="55" t="s">
        <v>85</v>
      </c>
      <c r="AQ7" s="84" t="str">
        <f t="shared" si="15"/>
        <v>○</v>
      </c>
      <c r="AR7" s="60" t="s">
        <v>52</v>
      </c>
      <c r="AS7" s="59">
        <f t="shared" si="29"/>
        <v>45264</v>
      </c>
      <c r="AT7" s="59" t="str">
        <f t="shared" si="16"/>
        <v>A1204</v>
      </c>
      <c r="AU7" s="27"/>
      <c r="AV7" s="87"/>
      <c r="AW7" s="60" t="s">
        <v>52</v>
      </c>
      <c r="AX7" s="62">
        <f t="shared" si="30"/>
        <v>45295</v>
      </c>
      <c r="AY7" s="59" t="str">
        <f t="shared" si="17"/>
        <v>B0104</v>
      </c>
      <c r="AZ7" s="55" t="str">
        <f>VLOOKUP(AY7,[1]月行事予定!$B$6:$H$370,7)</f>
        <v/>
      </c>
      <c r="BA7" s="84" t="str">
        <f t="shared" si="2"/>
        <v/>
      </c>
      <c r="BB7" s="60" t="s">
        <v>52</v>
      </c>
      <c r="BC7" s="62">
        <f t="shared" si="31"/>
        <v>45326</v>
      </c>
      <c r="BD7" s="62" t="str">
        <f t="shared" si="18"/>
        <v>B0204</v>
      </c>
      <c r="BE7" s="55" t="s">
        <v>85</v>
      </c>
      <c r="BF7" s="84" t="str">
        <f t="shared" si="19"/>
        <v>○</v>
      </c>
      <c r="BG7" s="60" t="s">
        <v>52</v>
      </c>
      <c r="BH7" s="59">
        <f t="shared" si="32"/>
        <v>45355</v>
      </c>
      <c r="BI7" s="59" t="str">
        <f t="shared" si="20"/>
        <v>B0304</v>
      </c>
      <c r="BJ7" s="27" t="s">
        <v>231</v>
      </c>
      <c r="BM7" s="69">
        <f>BM6+1</f>
        <v>40637</v>
      </c>
    </row>
    <row r="8" spans="1:65" ht="44.25" customHeight="1">
      <c r="C8" s="44" t="s">
        <v>53</v>
      </c>
      <c r="D8" s="33"/>
      <c r="E8" s="39">
        <f t="shared" si="21"/>
        <v>45021</v>
      </c>
      <c r="F8" s="39" t="str">
        <f t="shared" si="3"/>
        <v>A0405</v>
      </c>
      <c r="G8" s="56" t="str">
        <f>VLOOKUP(F8,[1]月行事予定!$B$6:$H$370,7)</f>
        <v/>
      </c>
      <c r="H8" s="52"/>
      <c r="I8" s="60" t="s">
        <v>53</v>
      </c>
      <c r="J8" s="62">
        <f t="shared" si="22"/>
        <v>45051</v>
      </c>
      <c r="K8" s="62" t="str">
        <f t="shared" si="4"/>
        <v>A0505</v>
      </c>
      <c r="L8" s="55" t="s">
        <v>88</v>
      </c>
      <c r="M8" s="84" t="str">
        <f t="shared" si="1"/>
        <v>○</v>
      </c>
      <c r="N8" s="60" t="s">
        <v>53</v>
      </c>
      <c r="O8" s="59">
        <f t="shared" si="23"/>
        <v>45082</v>
      </c>
      <c r="P8" s="59" t="str">
        <f t="shared" si="5"/>
        <v>A0605</v>
      </c>
      <c r="Q8" s="27"/>
      <c r="R8" s="84" t="str">
        <f t="shared" si="6"/>
        <v>○</v>
      </c>
      <c r="S8" s="60" t="s">
        <v>53</v>
      </c>
      <c r="T8" s="59">
        <f t="shared" si="24"/>
        <v>45112</v>
      </c>
      <c r="U8" s="59" t="str">
        <f t="shared" si="7"/>
        <v>A0705</v>
      </c>
      <c r="V8" s="27" t="s">
        <v>126</v>
      </c>
      <c r="W8" s="61"/>
      <c r="X8" s="60" t="s">
        <v>53</v>
      </c>
      <c r="Y8" s="62">
        <f t="shared" si="25"/>
        <v>45143</v>
      </c>
      <c r="Z8" s="62" t="str">
        <f t="shared" si="8"/>
        <v>A0805</v>
      </c>
      <c r="AA8" s="55" t="s">
        <v>85</v>
      </c>
      <c r="AB8" s="84" t="str">
        <f t="shared" si="9"/>
        <v>○</v>
      </c>
      <c r="AC8" s="60" t="s">
        <v>53</v>
      </c>
      <c r="AD8" s="59">
        <f t="shared" si="26"/>
        <v>45174</v>
      </c>
      <c r="AE8" s="59" t="str">
        <f t="shared" si="10"/>
        <v>A0905</v>
      </c>
      <c r="AF8" s="27" t="s">
        <v>191</v>
      </c>
      <c r="AG8" s="84" t="str">
        <f t="shared" si="11"/>
        <v>○</v>
      </c>
      <c r="AH8" s="60" t="s">
        <v>53</v>
      </c>
      <c r="AI8" s="59">
        <f t="shared" si="27"/>
        <v>45204</v>
      </c>
      <c r="AJ8" s="59" t="str">
        <f t="shared" si="12"/>
        <v>A1005</v>
      </c>
      <c r="AK8" s="85" t="s">
        <v>112</v>
      </c>
      <c r="AL8" s="84" t="str">
        <f t="shared" si="13"/>
        <v/>
      </c>
      <c r="AM8" s="60" t="s">
        <v>53</v>
      </c>
      <c r="AN8" s="62">
        <f t="shared" si="28"/>
        <v>45235</v>
      </c>
      <c r="AO8" s="62" t="str">
        <f t="shared" si="14"/>
        <v>A1105</v>
      </c>
      <c r="AP8" s="55"/>
      <c r="AQ8" s="84" t="str">
        <f t="shared" si="15"/>
        <v>○</v>
      </c>
      <c r="AR8" s="60" t="s">
        <v>53</v>
      </c>
      <c r="AS8" s="59">
        <f t="shared" si="29"/>
        <v>45265</v>
      </c>
      <c r="AT8" s="59" t="str">
        <f t="shared" si="16"/>
        <v>A1205</v>
      </c>
      <c r="AU8" s="27" t="s">
        <v>113</v>
      </c>
      <c r="AV8" s="87"/>
      <c r="AW8" s="60" t="s">
        <v>53</v>
      </c>
      <c r="AX8" s="62">
        <f t="shared" si="30"/>
        <v>45296</v>
      </c>
      <c r="AY8" s="59" t="str">
        <f t="shared" si="17"/>
        <v>B0105</v>
      </c>
      <c r="AZ8" s="55" t="str">
        <f>VLOOKUP(AY8,[1]月行事予定!$B$6:$H$370,7)</f>
        <v/>
      </c>
      <c r="BA8" s="84" t="str">
        <f t="shared" si="2"/>
        <v>○</v>
      </c>
      <c r="BB8" s="60" t="s">
        <v>53</v>
      </c>
      <c r="BC8" s="59">
        <f t="shared" si="31"/>
        <v>45327</v>
      </c>
      <c r="BD8" s="59" t="str">
        <f t="shared" si="18"/>
        <v>B0205</v>
      </c>
      <c r="BE8" s="27" t="s">
        <v>238</v>
      </c>
      <c r="BF8" s="84" t="str">
        <f t="shared" si="19"/>
        <v>○</v>
      </c>
      <c r="BG8" s="60" t="s">
        <v>53</v>
      </c>
      <c r="BH8" s="59">
        <f t="shared" si="32"/>
        <v>45356</v>
      </c>
      <c r="BI8" s="59" t="str">
        <f t="shared" si="20"/>
        <v>B0305</v>
      </c>
      <c r="BJ8" s="27" t="s">
        <v>165</v>
      </c>
      <c r="BM8" s="69">
        <f>BM7+1</f>
        <v>40638</v>
      </c>
    </row>
    <row r="9" spans="1:65" ht="44.25" customHeight="1">
      <c r="C9" s="44" t="s">
        <v>54</v>
      </c>
      <c r="D9" s="33"/>
      <c r="E9" s="39">
        <f t="shared" si="21"/>
        <v>45022</v>
      </c>
      <c r="F9" s="39" t="str">
        <f t="shared" si="3"/>
        <v>A0406</v>
      </c>
      <c r="G9" s="56" t="s">
        <v>89</v>
      </c>
      <c r="H9" s="52" t="str">
        <f t="shared" ref="H9:H34" si="33">IF(WEEKDAY(J9)=7,"",IF(WEEKDAY(J9)=1,"","○"))</f>
        <v/>
      </c>
      <c r="I9" s="60" t="s">
        <v>54</v>
      </c>
      <c r="J9" s="62">
        <f t="shared" si="22"/>
        <v>45052</v>
      </c>
      <c r="K9" s="62" t="str">
        <f t="shared" si="4"/>
        <v>A0506</v>
      </c>
      <c r="L9" s="55" t="str">
        <f>VLOOKUP(K9,[1]月行事予定!$B$6:$H$370,7)</f>
        <v/>
      </c>
      <c r="M9" s="84" t="str">
        <f t="shared" si="1"/>
        <v>○</v>
      </c>
      <c r="N9" s="60" t="s">
        <v>54</v>
      </c>
      <c r="O9" s="59">
        <f t="shared" si="23"/>
        <v>45083</v>
      </c>
      <c r="P9" s="59" t="str">
        <f t="shared" si="5"/>
        <v>A0606</v>
      </c>
      <c r="Q9" s="27"/>
      <c r="R9" s="84" t="str">
        <f t="shared" si="6"/>
        <v>○</v>
      </c>
      <c r="S9" s="60" t="s">
        <v>54</v>
      </c>
      <c r="T9" s="59">
        <f t="shared" si="24"/>
        <v>45113</v>
      </c>
      <c r="U9" s="59" t="str">
        <f t="shared" si="7"/>
        <v>A0706</v>
      </c>
      <c r="V9" s="78" t="s">
        <v>195</v>
      </c>
      <c r="W9" s="61"/>
      <c r="X9" s="60" t="s">
        <v>54</v>
      </c>
      <c r="Y9" s="62">
        <f t="shared" si="25"/>
        <v>45144</v>
      </c>
      <c r="Z9" s="62" t="str">
        <f t="shared" si="8"/>
        <v>A0806</v>
      </c>
      <c r="AA9" s="55" t="s">
        <v>85</v>
      </c>
      <c r="AB9" s="84" t="str">
        <f t="shared" si="9"/>
        <v>○</v>
      </c>
      <c r="AC9" s="60" t="s">
        <v>54</v>
      </c>
      <c r="AD9" s="59">
        <f t="shared" si="26"/>
        <v>45175</v>
      </c>
      <c r="AE9" s="59" t="str">
        <f t="shared" si="10"/>
        <v>A0906</v>
      </c>
      <c r="AF9" s="27" t="s">
        <v>217</v>
      </c>
      <c r="AG9" s="84" t="str">
        <f t="shared" si="11"/>
        <v>○</v>
      </c>
      <c r="AH9" s="60" t="s">
        <v>54</v>
      </c>
      <c r="AI9" s="59">
        <f t="shared" si="27"/>
        <v>45205</v>
      </c>
      <c r="AJ9" s="59" t="str">
        <f t="shared" si="12"/>
        <v>A1006</v>
      </c>
      <c r="AK9" s="27" t="s">
        <v>160</v>
      </c>
      <c r="AL9" s="84" t="str">
        <f t="shared" si="13"/>
        <v>○</v>
      </c>
      <c r="AM9" s="60" t="s">
        <v>54</v>
      </c>
      <c r="AN9" s="59">
        <f t="shared" si="28"/>
        <v>45236</v>
      </c>
      <c r="AO9" s="59" t="str">
        <f t="shared" si="14"/>
        <v>A1106</v>
      </c>
      <c r="AP9" s="27" t="s">
        <v>85</v>
      </c>
      <c r="AQ9" s="84" t="str">
        <f t="shared" si="15"/>
        <v>○</v>
      </c>
      <c r="AR9" s="60" t="s">
        <v>54</v>
      </c>
      <c r="AS9" s="59">
        <f t="shared" si="29"/>
        <v>45266</v>
      </c>
      <c r="AT9" s="59" t="str">
        <f t="shared" si="16"/>
        <v>A1206</v>
      </c>
      <c r="AU9" s="27" t="s">
        <v>200</v>
      </c>
      <c r="AV9" s="87"/>
      <c r="AW9" s="60" t="s">
        <v>54</v>
      </c>
      <c r="AX9" s="62">
        <f t="shared" si="30"/>
        <v>45297</v>
      </c>
      <c r="AY9" s="59" t="str">
        <f t="shared" si="17"/>
        <v>B0106</v>
      </c>
      <c r="AZ9" s="55" t="str">
        <f>VLOOKUP(AY9,[1]月行事予定!$B$6:$H$370,7)</f>
        <v/>
      </c>
      <c r="BA9" s="84" t="str">
        <f t="shared" si="2"/>
        <v>○</v>
      </c>
      <c r="BB9" s="60" t="s">
        <v>54</v>
      </c>
      <c r="BC9" s="59">
        <f t="shared" si="31"/>
        <v>45328</v>
      </c>
      <c r="BD9" s="59" t="str">
        <f t="shared" si="18"/>
        <v>B0206</v>
      </c>
      <c r="BE9" s="27"/>
      <c r="BF9" s="84" t="str">
        <f t="shared" si="19"/>
        <v>○</v>
      </c>
      <c r="BG9" s="60" t="s">
        <v>54</v>
      </c>
      <c r="BH9" s="59">
        <f t="shared" si="32"/>
        <v>45357</v>
      </c>
      <c r="BI9" s="59" t="str">
        <f t="shared" si="20"/>
        <v>B0306</v>
      </c>
      <c r="BJ9" s="27" t="s">
        <v>141</v>
      </c>
      <c r="BM9" s="69">
        <f>BM8+1</f>
        <v>40639</v>
      </c>
    </row>
    <row r="10" spans="1:65" ht="44.25" customHeight="1">
      <c r="C10" s="44" t="s">
        <v>55</v>
      </c>
      <c r="D10" s="19" t="str">
        <f t="shared" ref="D10:D34" si="34">IF(WEEKDAY(E10)=7,"",IF(WEEKDAY(E10)=1,"","○"))</f>
        <v>○</v>
      </c>
      <c r="E10" s="31">
        <f t="shared" si="21"/>
        <v>45023</v>
      </c>
      <c r="F10" s="31" t="str">
        <f t="shared" si="3"/>
        <v>A0407</v>
      </c>
      <c r="G10" s="29" t="s">
        <v>151</v>
      </c>
      <c r="H10" s="52" t="str">
        <f t="shared" si="33"/>
        <v/>
      </c>
      <c r="I10" s="60" t="s">
        <v>55</v>
      </c>
      <c r="J10" s="62">
        <f t="shared" si="22"/>
        <v>45053</v>
      </c>
      <c r="K10" s="62" t="str">
        <f t="shared" si="4"/>
        <v>A0507</v>
      </c>
      <c r="L10" s="55" t="str">
        <f>VLOOKUP(K10,[1]月行事予定!$B$6:$H$370,7)</f>
        <v/>
      </c>
      <c r="M10" s="84" t="str">
        <f t="shared" si="1"/>
        <v>○</v>
      </c>
      <c r="N10" s="60" t="s">
        <v>55</v>
      </c>
      <c r="O10" s="59">
        <f t="shared" si="23"/>
        <v>45084</v>
      </c>
      <c r="P10" s="59" t="str">
        <f t="shared" si="5"/>
        <v>A0607</v>
      </c>
      <c r="Q10" s="27" t="s">
        <v>197</v>
      </c>
      <c r="R10" s="84" t="str">
        <f t="shared" si="6"/>
        <v>○</v>
      </c>
      <c r="S10" s="60" t="s">
        <v>55</v>
      </c>
      <c r="T10" s="59">
        <f t="shared" si="24"/>
        <v>45114</v>
      </c>
      <c r="U10" s="59" t="str">
        <f t="shared" si="7"/>
        <v>A0707</v>
      </c>
      <c r="V10" s="27" t="s">
        <v>84</v>
      </c>
      <c r="W10" s="61"/>
      <c r="X10" s="60" t="s">
        <v>55</v>
      </c>
      <c r="Y10" s="62">
        <f t="shared" si="25"/>
        <v>45145</v>
      </c>
      <c r="Z10" s="62" t="str">
        <f t="shared" si="8"/>
        <v>A0807</v>
      </c>
      <c r="AA10" s="55"/>
      <c r="AB10" s="84" t="str">
        <f t="shared" si="9"/>
        <v>○</v>
      </c>
      <c r="AC10" s="60" t="s">
        <v>55</v>
      </c>
      <c r="AD10" s="59">
        <f t="shared" si="26"/>
        <v>45176</v>
      </c>
      <c r="AE10" s="59" t="str">
        <f t="shared" si="10"/>
        <v>A0907</v>
      </c>
      <c r="AF10" s="78" t="s">
        <v>218</v>
      </c>
      <c r="AG10" s="84" t="str">
        <f t="shared" si="11"/>
        <v/>
      </c>
      <c r="AH10" s="60" t="s">
        <v>55</v>
      </c>
      <c r="AI10" s="62">
        <f t="shared" si="27"/>
        <v>45206</v>
      </c>
      <c r="AJ10" s="62" t="str">
        <f t="shared" si="12"/>
        <v>A1007</v>
      </c>
      <c r="AK10" s="55"/>
      <c r="AL10" s="84" t="str">
        <f t="shared" si="13"/>
        <v>○</v>
      </c>
      <c r="AM10" s="60" t="s">
        <v>55</v>
      </c>
      <c r="AN10" s="59">
        <f t="shared" si="28"/>
        <v>45237</v>
      </c>
      <c r="AO10" s="59" t="str">
        <f t="shared" si="14"/>
        <v>A1107</v>
      </c>
      <c r="AP10" s="27"/>
      <c r="AQ10" s="84" t="str">
        <f t="shared" si="15"/>
        <v>○</v>
      </c>
      <c r="AR10" s="60" t="s">
        <v>55</v>
      </c>
      <c r="AS10" s="59">
        <f t="shared" si="29"/>
        <v>45267</v>
      </c>
      <c r="AT10" s="59" t="str">
        <f t="shared" si="16"/>
        <v>A1207</v>
      </c>
      <c r="AU10" s="27" t="s">
        <v>166</v>
      </c>
      <c r="AV10" s="84" t="str">
        <f t="shared" ref="AV10:AV34" si="35">IF(WEEKDAY(AX10)=7,"",IF(WEEKDAY(AX10)=1,"","○"))</f>
        <v/>
      </c>
      <c r="AW10" s="60" t="s">
        <v>55</v>
      </c>
      <c r="AX10" s="62">
        <f t="shared" si="30"/>
        <v>45298</v>
      </c>
      <c r="AY10" s="59" t="str">
        <f t="shared" si="17"/>
        <v>B0107</v>
      </c>
      <c r="AZ10" s="55" t="str">
        <f>VLOOKUP(AY10,[1]月行事予定!$B$6:$H$370,7)</f>
        <v/>
      </c>
      <c r="BA10" s="84" t="str">
        <f t="shared" si="2"/>
        <v>○</v>
      </c>
      <c r="BB10" s="60" t="s">
        <v>55</v>
      </c>
      <c r="BC10" s="59">
        <f t="shared" si="31"/>
        <v>45329</v>
      </c>
      <c r="BD10" s="59" t="str">
        <f t="shared" si="18"/>
        <v>B0207</v>
      </c>
      <c r="BE10" s="27" t="s">
        <v>200</v>
      </c>
      <c r="BF10" s="84" t="str">
        <f t="shared" si="19"/>
        <v>○</v>
      </c>
      <c r="BG10" s="60" t="s">
        <v>55</v>
      </c>
      <c r="BH10" s="59">
        <f t="shared" si="32"/>
        <v>45358</v>
      </c>
      <c r="BI10" s="59" t="str">
        <f t="shared" si="20"/>
        <v>B0307</v>
      </c>
      <c r="BJ10" s="27" t="s">
        <v>152</v>
      </c>
    </row>
    <row r="11" spans="1:65" ht="44.25" customHeight="1">
      <c r="C11" s="44" t="s">
        <v>56</v>
      </c>
      <c r="D11" s="50" t="str">
        <f t="shared" si="34"/>
        <v/>
      </c>
      <c r="E11" s="39">
        <f t="shared" si="21"/>
        <v>45024</v>
      </c>
      <c r="F11" s="39" t="str">
        <f t="shared" si="3"/>
        <v>A0408</v>
      </c>
      <c r="G11" s="56" t="str">
        <f>VLOOKUP(F11,[1]月行事予定!$B$6:$H$370,7)</f>
        <v/>
      </c>
      <c r="H11" s="52" t="str">
        <f t="shared" si="33"/>
        <v>○</v>
      </c>
      <c r="I11" s="60" t="s">
        <v>56</v>
      </c>
      <c r="J11" s="59">
        <f t="shared" si="22"/>
        <v>45054</v>
      </c>
      <c r="K11" s="59" t="str">
        <f t="shared" si="4"/>
        <v>A0508</v>
      </c>
      <c r="L11" s="85" t="s">
        <v>210</v>
      </c>
      <c r="M11" s="84" t="str">
        <f t="shared" si="1"/>
        <v>○</v>
      </c>
      <c r="N11" s="60" t="s">
        <v>56</v>
      </c>
      <c r="O11" s="59">
        <f t="shared" si="23"/>
        <v>45085</v>
      </c>
      <c r="P11" s="59" t="str">
        <f t="shared" si="5"/>
        <v>A0608</v>
      </c>
      <c r="Q11" s="27" t="s">
        <v>153</v>
      </c>
      <c r="R11" s="84" t="str">
        <f t="shared" si="6"/>
        <v/>
      </c>
      <c r="S11" s="60" t="s">
        <v>56</v>
      </c>
      <c r="T11" s="62">
        <f t="shared" si="24"/>
        <v>45115</v>
      </c>
      <c r="U11" s="62" t="str">
        <f t="shared" si="7"/>
        <v>A0708</v>
      </c>
      <c r="V11" s="55" t="s">
        <v>85</v>
      </c>
      <c r="W11" s="61"/>
      <c r="X11" s="60" t="s">
        <v>56</v>
      </c>
      <c r="Y11" s="62">
        <f t="shared" si="25"/>
        <v>45146</v>
      </c>
      <c r="Z11" s="62" t="str">
        <f t="shared" si="8"/>
        <v>A0808</v>
      </c>
      <c r="AA11" s="55"/>
      <c r="AB11" s="84" t="str">
        <f t="shared" si="9"/>
        <v>○</v>
      </c>
      <c r="AC11" s="60" t="s">
        <v>56</v>
      </c>
      <c r="AD11" s="59">
        <f t="shared" si="26"/>
        <v>45177</v>
      </c>
      <c r="AE11" s="59" t="str">
        <f t="shared" si="10"/>
        <v>A0908</v>
      </c>
      <c r="AF11" s="27" t="s">
        <v>84</v>
      </c>
      <c r="AG11" s="84"/>
      <c r="AH11" s="60" t="s">
        <v>56</v>
      </c>
      <c r="AI11" s="62">
        <f t="shared" si="27"/>
        <v>45207</v>
      </c>
      <c r="AJ11" s="62" t="str">
        <f t="shared" si="12"/>
        <v>A1008</v>
      </c>
      <c r="AK11" s="55" t="s">
        <v>85</v>
      </c>
      <c r="AL11" s="84" t="str">
        <f t="shared" si="13"/>
        <v>○</v>
      </c>
      <c r="AM11" s="60" t="s">
        <v>56</v>
      </c>
      <c r="AN11" s="59">
        <f t="shared" si="28"/>
        <v>45238</v>
      </c>
      <c r="AO11" s="59" t="str">
        <f t="shared" si="14"/>
        <v>A1108</v>
      </c>
      <c r="AP11" s="27" t="s">
        <v>196</v>
      </c>
      <c r="AQ11" s="84" t="str">
        <f t="shared" si="15"/>
        <v>○</v>
      </c>
      <c r="AR11" s="60" t="s">
        <v>56</v>
      </c>
      <c r="AS11" s="59">
        <f t="shared" si="29"/>
        <v>45268</v>
      </c>
      <c r="AT11" s="59" t="str">
        <f t="shared" si="16"/>
        <v>A1208</v>
      </c>
      <c r="AU11" s="27" t="s">
        <v>122</v>
      </c>
      <c r="AV11" s="63"/>
      <c r="AW11" s="60" t="s">
        <v>56</v>
      </c>
      <c r="AX11" s="62">
        <f t="shared" si="30"/>
        <v>45299</v>
      </c>
      <c r="AY11" s="62" t="str">
        <f t="shared" si="17"/>
        <v>B0108</v>
      </c>
      <c r="AZ11" s="55" t="s">
        <v>144</v>
      </c>
      <c r="BA11" s="84" t="str">
        <f t="shared" si="2"/>
        <v>○</v>
      </c>
      <c r="BB11" s="60" t="s">
        <v>56</v>
      </c>
      <c r="BC11" s="59">
        <f t="shared" si="31"/>
        <v>45330</v>
      </c>
      <c r="BD11" s="59" t="str">
        <f t="shared" si="18"/>
        <v>B0208</v>
      </c>
      <c r="BE11" s="27" t="s">
        <v>154</v>
      </c>
      <c r="BF11" s="84" t="str">
        <f t="shared" si="19"/>
        <v>○</v>
      </c>
      <c r="BG11" s="60" t="s">
        <v>56</v>
      </c>
      <c r="BH11" s="59">
        <f t="shared" si="32"/>
        <v>45359</v>
      </c>
      <c r="BI11" s="59" t="str">
        <f t="shared" si="20"/>
        <v>B0308</v>
      </c>
      <c r="BJ11" s="27" t="s">
        <v>84</v>
      </c>
    </row>
    <row r="12" spans="1:65" ht="44.25" customHeight="1">
      <c r="C12" s="44" t="s">
        <v>57</v>
      </c>
      <c r="D12" s="50" t="str">
        <f t="shared" si="34"/>
        <v/>
      </c>
      <c r="E12" s="39">
        <f t="shared" si="21"/>
        <v>45025</v>
      </c>
      <c r="F12" s="39" t="str">
        <f t="shared" si="3"/>
        <v>A0409</v>
      </c>
      <c r="G12" s="56" t="str">
        <f>VLOOKUP(F12,[1]月行事予定!$B$6:$H$370,7)</f>
        <v/>
      </c>
      <c r="H12" s="52" t="str">
        <f t="shared" si="33"/>
        <v>○</v>
      </c>
      <c r="I12" s="60" t="s">
        <v>57</v>
      </c>
      <c r="J12" s="59">
        <f t="shared" si="22"/>
        <v>45055</v>
      </c>
      <c r="K12" s="59" t="str">
        <f t="shared" si="4"/>
        <v>A0509</v>
      </c>
      <c r="L12" s="85" t="s">
        <v>239</v>
      </c>
      <c r="M12" s="84" t="str">
        <f t="shared" si="1"/>
        <v>○</v>
      </c>
      <c r="N12" s="60" t="s">
        <v>57</v>
      </c>
      <c r="O12" s="59">
        <f t="shared" si="23"/>
        <v>45086</v>
      </c>
      <c r="P12" s="59" t="str">
        <f t="shared" si="5"/>
        <v>A0609</v>
      </c>
      <c r="Q12" s="27" t="s">
        <v>84</v>
      </c>
      <c r="R12" s="84" t="str">
        <f t="shared" si="6"/>
        <v/>
      </c>
      <c r="S12" s="60" t="s">
        <v>57</v>
      </c>
      <c r="T12" s="62">
        <f t="shared" si="24"/>
        <v>45116</v>
      </c>
      <c r="U12" s="62" t="str">
        <f t="shared" si="7"/>
        <v>A0709</v>
      </c>
      <c r="V12" s="55" t="s">
        <v>85</v>
      </c>
      <c r="W12" s="61"/>
      <c r="X12" s="60" t="s">
        <v>57</v>
      </c>
      <c r="Y12" s="62">
        <f t="shared" si="25"/>
        <v>45147</v>
      </c>
      <c r="Z12" s="62" t="str">
        <f t="shared" si="8"/>
        <v>A0809</v>
      </c>
      <c r="AA12" s="55"/>
      <c r="AB12" s="84" t="str">
        <f t="shared" si="9"/>
        <v/>
      </c>
      <c r="AC12" s="60" t="s">
        <v>57</v>
      </c>
      <c r="AD12" s="62">
        <f t="shared" si="26"/>
        <v>45178</v>
      </c>
      <c r="AE12" s="62" t="str">
        <f t="shared" si="10"/>
        <v>A0909</v>
      </c>
      <c r="AF12" s="55" t="s">
        <v>85</v>
      </c>
      <c r="AG12" s="84"/>
      <c r="AH12" s="60" t="s">
        <v>57</v>
      </c>
      <c r="AI12" s="62">
        <f t="shared" si="27"/>
        <v>45208</v>
      </c>
      <c r="AJ12" s="62" t="str">
        <f t="shared" si="12"/>
        <v>A1009</v>
      </c>
      <c r="AK12" s="55" t="s">
        <v>93</v>
      </c>
      <c r="AL12" s="84" t="str">
        <f t="shared" si="13"/>
        <v>○</v>
      </c>
      <c r="AM12" s="60" t="s">
        <v>57</v>
      </c>
      <c r="AN12" s="59">
        <f t="shared" si="28"/>
        <v>45239</v>
      </c>
      <c r="AO12" s="59" t="str">
        <f t="shared" si="14"/>
        <v>A1109</v>
      </c>
      <c r="AP12" s="27" t="s">
        <v>152</v>
      </c>
      <c r="AQ12" s="84" t="str">
        <f t="shared" si="15"/>
        <v/>
      </c>
      <c r="AR12" s="60" t="s">
        <v>57</v>
      </c>
      <c r="AS12" s="62">
        <f t="shared" si="29"/>
        <v>45269</v>
      </c>
      <c r="AT12" s="62" t="str">
        <f t="shared" si="16"/>
        <v>A1209</v>
      </c>
      <c r="AU12" s="55" t="s">
        <v>85</v>
      </c>
      <c r="AV12" s="84" t="str">
        <f t="shared" si="35"/>
        <v>○</v>
      </c>
      <c r="AW12" s="60" t="s">
        <v>57</v>
      </c>
      <c r="AX12" s="59">
        <f t="shared" si="30"/>
        <v>45300</v>
      </c>
      <c r="AY12" s="59" t="str">
        <f t="shared" si="17"/>
        <v>B0109</v>
      </c>
      <c r="AZ12" s="27" t="s">
        <v>208</v>
      </c>
      <c r="BA12" s="84" t="str">
        <f t="shared" si="2"/>
        <v>○</v>
      </c>
      <c r="BB12" s="60" t="s">
        <v>57</v>
      </c>
      <c r="BC12" s="59">
        <f t="shared" si="31"/>
        <v>45331</v>
      </c>
      <c r="BD12" s="59" t="str">
        <f t="shared" si="18"/>
        <v>B0209</v>
      </c>
      <c r="BE12" s="27" t="s">
        <v>84</v>
      </c>
      <c r="BF12" s="84" t="str">
        <f t="shared" si="19"/>
        <v/>
      </c>
      <c r="BG12" s="60" t="s">
        <v>57</v>
      </c>
      <c r="BH12" s="62">
        <f t="shared" si="32"/>
        <v>45360</v>
      </c>
      <c r="BI12" s="62" t="str">
        <f t="shared" si="20"/>
        <v>B0309</v>
      </c>
      <c r="BJ12" s="55" t="s">
        <v>85</v>
      </c>
    </row>
    <row r="13" spans="1:65" ht="44.25" customHeight="1">
      <c r="C13" s="44" t="s">
        <v>58</v>
      </c>
      <c r="D13" s="19" t="str">
        <f t="shared" si="34"/>
        <v>○</v>
      </c>
      <c r="E13" s="31">
        <f t="shared" si="21"/>
        <v>45026</v>
      </c>
      <c r="F13" s="31" t="str">
        <f t="shared" si="3"/>
        <v>A0410</v>
      </c>
      <c r="G13" s="29" t="s">
        <v>215</v>
      </c>
      <c r="H13" s="52" t="str">
        <f t="shared" si="33"/>
        <v>○</v>
      </c>
      <c r="I13" s="60" t="s">
        <v>58</v>
      </c>
      <c r="J13" s="59">
        <f t="shared" si="22"/>
        <v>45056</v>
      </c>
      <c r="K13" s="59" t="str">
        <f t="shared" si="4"/>
        <v>A0510</v>
      </c>
      <c r="L13" s="27" t="s">
        <v>193</v>
      </c>
      <c r="M13" s="84" t="str">
        <f t="shared" si="1"/>
        <v/>
      </c>
      <c r="N13" s="60" t="s">
        <v>58</v>
      </c>
      <c r="O13" s="62">
        <f t="shared" si="23"/>
        <v>45087</v>
      </c>
      <c r="P13" s="62" t="str">
        <f t="shared" si="5"/>
        <v>A0610</v>
      </c>
      <c r="Q13" s="55" t="s">
        <v>85</v>
      </c>
      <c r="R13" s="84" t="str">
        <f t="shared" si="6"/>
        <v>○</v>
      </c>
      <c r="S13" s="60" t="s">
        <v>58</v>
      </c>
      <c r="T13" s="59">
        <f t="shared" si="24"/>
        <v>45117</v>
      </c>
      <c r="U13" s="59" t="str">
        <f t="shared" si="7"/>
        <v>A0710</v>
      </c>
      <c r="V13" s="27" t="s">
        <v>221</v>
      </c>
      <c r="W13" s="61"/>
      <c r="X13" s="60" t="s">
        <v>58</v>
      </c>
      <c r="Y13" s="62">
        <f t="shared" si="25"/>
        <v>45148</v>
      </c>
      <c r="Z13" s="62" t="str">
        <f t="shared" si="8"/>
        <v>A0810</v>
      </c>
      <c r="AA13" s="55"/>
      <c r="AB13" s="84" t="str">
        <f t="shared" si="9"/>
        <v/>
      </c>
      <c r="AC13" s="60" t="s">
        <v>58</v>
      </c>
      <c r="AD13" s="62">
        <f t="shared" si="26"/>
        <v>45179</v>
      </c>
      <c r="AE13" s="62" t="str">
        <f t="shared" si="10"/>
        <v>A0910</v>
      </c>
      <c r="AF13" s="55" t="s">
        <v>85</v>
      </c>
      <c r="AG13" s="84" t="s">
        <v>83</v>
      </c>
      <c r="AH13" s="60" t="s">
        <v>58</v>
      </c>
      <c r="AI13" s="64">
        <f t="shared" si="27"/>
        <v>45209</v>
      </c>
      <c r="AJ13" s="62" t="str">
        <f t="shared" si="12"/>
        <v>A1010</v>
      </c>
      <c r="AK13" s="27"/>
      <c r="AL13" s="84" t="str">
        <f>IF(WEEKDAY(AN13)=7,"",IF(WEEKDAY(AN13)=1,"","○"))</f>
        <v>○</v>
      </c>
      <c r="AM13" s="60" t="s">
        <v>58</v>
      </c>
      <c r="AN13" s="59">
        <f t="shared" si="28"/>
        <v>45240</v>
      </c>
      <c r="AO13" s="59" t="str">
        <f t="shared" si="14"/>
        <v>A1110</v>
      </c>
      <c r="AP13" s="27" t="s">
        <v>84</v>
      </c>
      <c r="AQ13" s="84" t="str">
        <f t="shared" si="15"/>
        <v/>
      </c>
      <c r="AR13" s="60" t="s">
        <v>58</v>
      </c>
      <c r="AS13" s="62">
        <f t="shared" si="29"/>
        <v>45270</v>
      </c>
      <c r="AT13" s="62" t="str">
        <f t="shared" si="16"/>
        <v>A1210</v>
      </c>
      <c r="AU13" s="55"/>
      <c r="AV13" s="84" t="str">
        <f t="shared" si="35"/>
        <v>○</v>
      </c>
      <c r="AW13" s="60" t="s">
        <v>58</v>
      </c>
      <c r="AX13" s="59">
        <f t="shared" si="30"/>
        <v>45301</v>
      </c>
      <c r="AY13" s="59" t="str">
        <f t="shared" si="17"/>
        <v>B0110</v>
      </c>
      <c r="AZ13" s="27" t="s">
        <v>86</v>
      </c>
      <c r="BA13" s="84" t="str">
        <f t="shared" si="2"/>
        <v/>
      </c>
      <c r="BB13" s="60" t="s">
        <v>58</v>
      </c>
      <c r="BC13" s="62">
        <f t="shared" si="31"/>
        <v>45332</v>
      </c>
      <c r="BD13" s="62" t="str">
        <f t="shared" si="18"/>
        <v>B0210</v>
      </c>
      <c r="BE13" s="55"/>
      <c r="BF13" s="84" t="str">
        <f t="shared" si="19"/>
        <v/>
      </c>
      <c r="BG13" s="60" t="s">
        <v>58</v>
      </c>
      <c r="BH13" s="62">
        <f t="shared" si="32"/>
        <v>45361</v>
      </c>
      <c r="BI13" s="62" t="str">
        <f t="shared" si="20"/>
        <v>B0310</v>
      </c>
      <c r="BJ13" s="55" t="s">
        <v>85</v>
      </c>
    </row>
    <row r="14" spans="1:65" ht="44.25" customHeight="1">
      <c r="C14" s="45">
        <v>11</v>
      </c>
      <c r="D14" s="19" t="str">
        <f t="shared" si="34"/>
        <v>○</v>
      </c>
      <c r="E14" s="31">
        <f t="shared" si="21"/>
        <v>45027</v>
      </c>
      <c r="F14" s="31" t="str">
        <f t="shared" si="3"/>
        <v>A0411</v>
      </c>
      <c r="G14" s="65" t="s">
        <v>184</v>
      </c>
      <c r="H14" s="19" t="str">
        <f t="shared" si="33"/>
        <v>○</v>
      </c>
      <c r="I14" s="84">
        <v>11</v>
      </c>
      <c r="J14" s="31">
        <f t="shared" si="22"/>
        <v>45057</v>
      </c>
      <c r="K14" s="31" t="str">
        <f t="shared" si="4"/>
        <v>A0511</v>
      </c>
      <c r="L14" s="70" t="s">
        <v>182</v>
      </c>
      <c r="M14" s="19" t="str">
        <f t="shared" si="1"/>
        <v/>
      </c>
      <c r="N14" s="84">
        <v>11</v>
      </c>
      <c r="O14" s="39">
        <f t="shared" si="23"/>
        <v>45088</v>
      </c>
      <c r="P14" s="39" t="str">
        <f t="shared" si="5"/>
        <v>A0611</v>
      </c>
      <c r="Q14" s="55" t="s">
        <v>85</v>
      </c>
      <c r="R14" s="19" t="str">
        <f t="shared" si="6"/>
        <v>○</v>
      </c>
      <c r="S14" s="84">
        <v>11</v>
      </c>
      <c r="T14" s="31">
        <f t="shared" si="24"/>
        <v>45118</v>
      </c>
      <c r="U14" s="31" t="str">
        <f t="shared" si="7"/>
        <v>A0711</v>
      </c>
      <c r="V14" s="27" t="s">
        <v>113</v>
      </c>
      <c r="W14" s="50"/>
      <c r="X14" s="84">
        <v>11</v>
      </c>
      <c r="Y14" s="39">
        <f t="shared" si="25"/>
        <v>45149</v>
      </c>
      <c r="Z14" s="39" t="str">
        <f t="shared" si="8"/>
        <v>A0811</v>
      </c>
      <c r="AA14" s="55" t="s">
        <v>142</v>
      </c>
      <c r="AB14" s="19" t="str">
        <f t="shared" si="9"/>
        <v>○</v>
      </c>
      <c r="AC14" s="84">
        <v>11</v>
      </c>
      <c r="AD14" s="31">
        <f t="shared" si="26"/>
        <v>45180</v>
      </c>
      <c r="AE14" s="31" t="str">
        <f t="shared" si="10"/>
        <v>A0911</v>
      </c>
      <c r="AF14" s="27" t="s">
        <v>222</v>
      </c>
      <c r="AG14" s="19" t="str">
        <f t="shared" si="11"/>
        <v>○</v>
      </c>
      <c r="AH14" s="84">
        <v>11</v>
      </c>
      <c r="AI14" s="31">
        <f t="shared" si="27"/>
        <v>45210</v>
      </c>
      <c r="AJ14" s="31" t="str">
        <f t="shared" si="12"/>
        <v>A1011</v>
      </c>
      <c r="AK14" s="27" t="s">
        <v>134</v>
      </c>
      <c r="AL14" s="19" t="s">
        <v>83</v>
      </c>
      <c r="AM14" s="84">
        <v>11</v>
      </c>
      <c r="AN14" s="31">
        <f t="shared" si="28"/>
        <v>45241</v>
      </c>
      <c r="AO14" s="31" t="str">
        <f t="shared" si="14"/>
        <v>A1111</v>
      </c>
      <c r="AP14" s="27" t="s">
        <v>148</v>
      </c>
      <c r="AQ14" s="19" t="str">
        <f t="shared" si="15"/>
        <v>○</v>
      </c>
      <c r="AR14" s="84">
        <v>11</v>
      </c>
      <c r="AS14" s="31">
        <f t="shared" si="29"/>
        <v>45271</v>
      </c>
      <c r="AT14" s="31" t="str">
        <f t="shared" si="16"/>
        <v>A1211</v>
      </c>
      <c r="AU14" s="27" t="s">
        <v>140</v>
      </c>
      <c r="AV14" s="19" t="str">
        <f t="shared" si="35"/>
        <v>○</v>
      </c>
      <c r="AW14" s="84">
        <v>11</v>
      </c>
      <c r="AX14" s="31">
        <f t="shared" si="30"/>
        <v>45302</v>
      </c>
      <c r="AY14" s="31" t="str">
        <f t="shared" si="17"/>
        <v>B0111</v>
      </c>
      <c r="AZ14" s="27" t="s">
        <v>152</v>
      </c>
      <c r="BA14" s="19" t="str">
        <f t="shared" si="2"/>
        <v/>
      </c>
      <c r="BB14" s="84">
        <v>11</v>
      </c>
      <c r="BC14" s="39">
        <f t="shared" si="31"/>
        <v>45333</v>
      </c>
      <c r="BD14" s="39" t="str">
        <f t="shared" si="18"/>
        <v>B0211</v>
      </c>
      <c r="BE14" s="55" t="s">
        <v>114</v>
      </c>
      <c r="BF14" s="19" t="str">
        <f t="shared" si="19"/>
        <v>○</v>
      </c>
      <c r="BG14" s="84">
        <v>11</v>
      </c>
      <c r="BH14" s="31">
        <f t="shared" si="32"/>
        <v>45362</v>
      </c>
      <c r="BI14" s="31" t="str">
        <f t="shared" si="20"/>
        <v>B0311</v>
      </c>
      <c r="BJ14" s="27" t="s">
        <v>85</v>
      </c>
    </row>
    <row r="15" spans="1:65" ht="44.25" customHeight="1">
      <c r="C15" s="45">
        <v>12</v>
      </c>
      <c r="D15" s="19" t="str">
        <f t="shared" si="34"/>
        <v>○</v>
      </c>
      <c r="E15" s="31">
        <f t="shared" si="21"/>
        <v>45028</v>
      </c>
      <c r="F15" s="31" t="str">
        <f t="shared" si="3"/>
        <v>A0412</v>
      </c>
      <c r="G15" s="65" t="s">
        <v>120</v>
      </c>
      <c r="H15" s="19" t="str">
        <f t="shared" si="33"/>
        <v>○</v>
      </c>
      <c r="I15" s="84">
        <v>12</v>
      </c>
      <c r="J15" s="31">
        <f t="shared" si="22"/>
        <v>45058</v>
      </c>
      <c r="K15" s="31" t="str">
        <f t="shared" si="4"/>
        <v>A0512</v>
      </c>
      <c r="L15" s="27" t="s">
        <v>181</v>
      </c>
      <c r="M15" s="19" t="str">
        <f t="shared" si="1"/>
        <v>○</v>
      </c>
      <c r="N15" s="84">
        <v>12</v>
      </c>
      <c r="O15" s="31">
        <f t="shared" si="23"/>
        <v>45089</v>
      </c>
      <c r="P15" s="31" t="str">
        <f t="shared" si="5"/>
        <v>A0612</v>
      </c>
      <c r="Q15" s="27" t="s">
        <v>223</v>
      </c>
      <c r="R15" s="19" t="str">
        <f t="shared" si="6"/>
        <v>○</v>
      </c>
      <c r="S15" s="84">
        <v>12</v>
      </c>
      <c r="T15" s="31">
        <f t="shared" si="24"/>
        <v>45119</v>
      </c>
      <c r="U15" s="31" t="str">
        <f t="shared" si="7"/>
        <v>A0712</v>
      </c>
      <c r="V15" s="27" t="s">
        <v>127</v>
      </c>
      <c r="W15" s="50"/>
      <c r="X15" s="84">
        <v>12</v>
      </c>
      <c r="Y15" s="39">
        <f t="shared" si="25"/>
        <v>45150</v>
      </c>
      <c r="Z15" s="39" t="str">
        <f t="shared" si="8"/>
        <v>A0812</v>
      </c>
      <c r="AA15" s="55" t="s">
        <v>85</v>
      </c>
      <c r="AB15" s="19" t="str">
        <f t="shared" si="9"/>
        <v>○</v>
      </c>
      <c r="AC15" s="84">
        <v>12</v>
      </c>
      <c r="AD15" s="31">
        <f t="shared" si="26"/>
        <v>45181</v>
      </c>
      <c r="AE15" s="31" t="str">
        <f t="shared" si="10"/>
        <v>A0912</v>
      </c>
      <c r="AF15" s="27" t="s">
        <v>175</v>
      </c>
      <c r="AG15" s="19" t="str">
        <f t="shared" si="11"/>
        <v>○</v>
      </c>
      <c r="AH15" s="84">
        <v>12</v>
      </c>
      <c r="AI15" s="31">
        <f t="shared" si="27"/>
        <v>45211</v>
      </c>
      <c r="AJ15" s="31" t="str">
        <f t="shared" si="12"/>
        <v>A1012</v>
      </c>
      <c r="AK15" s="27" t="s">
        <v>206</v>
      </c>
      <c r="AL15" s="19" t="str">
        <f t="shared" si="13"/>
        <v/>
      </c>
      <c r="AM15" s="84">
        <v>12</v>
      </c>
      <c r="AN15" s="39">
        <f t="shared" si="28"/>
        <v>45242</v>
      </c>
      <c r="AO15" s="39" t="str">
        <f t="shared" si="14"/>
        <v>A1112</v>
      </c>
      <c r="AP15" s="72" t="s">
        <v>150</v>
      </c>
      <c r="AQ15" s="19" t="str">
        <f t="shared" si="15"/>
        <v>○</v>
      </c>
      <c r="AR15" s="84">
        <v>12</v>
      </c>
      <c r="AS15" s="31">
        <f t="shared" si="29"/>
        <v>45272</v>
      </c>
      <c r="AT15" s="31" t="str">
        <f t="shared" si="16"/>
        <v>A1212</v>
      </c>
      <c r="AU15" s="27" t="s">
        <v>208</v>
      </c>
      <c r="AV15" s="19" t="str">
        <f t="shared" si="35"/>
        <v>○</v>
      </c>
      <c r="AW15" s="84">
        <v>12</v>
      </c>
      <c r="AX15" s="31">
        <f t="shared" si="30"/>
        <v>45303</v>
      </c>
      <c r="AY15" s="31" t="str">
        <f t="shared" si="17"/>
        <v>B0112</v>
      </c>
      <c r="AZ15" s="27" t="s">
        <v>84</v>
      </c>
      <c r="BA15" s="19"/>
      <c r="BB15" s="84">
        <v>12</v>
      </c>
      <c r="BC15" s="39">
        <f t="shared" si="31"/>
        <v>45334</v>
      </c>
      <c r="BD15" s="39" t="str">
        <f t="shared" si="18"/>
        <v>B0212</v>
      </c>
      <c r="BE15" s="55" t="s">
        <v>145</v>
      </c>
      <c r="BF15" s="19" t="str">
        <f t="shared" si="19"/>
        <v>○</v>
      </c>
      <c r="BG15" s="84">
        <v>12</v>
      </c>
      <c r="BH15" s="31">
        <f t="shared" si="32"/>
        <v>45363</v>
      </c>
      <c r="BI15" s="31" t="str">
        <f t="shared" si="20"/>
        <v>B0312</v>
      </c>
      <c r="BJ15" s="27"/>
    </row>
    <row r="16" spans="1:65" ht="44.25" customHeight="1">
      <c r="C16" s="45">
        <v>13</v>
      </c>
      <c r="D16" s="19" t="str">
        <f t="shared" si="34"/>
        <v>○</v>
      </c>
      <c r="E16" s="31">
        <f t="shared" si="21"/>
        <v>45029</v>
      </c>
      <c r="F16" s="31" t="str">
        <f t="shared" si="3"/>
        <v>A0413</v>
      </c>
      <c r="G16" s="29" t="s">
        <v>183</v>
      </c>
      <c r="H16" s="19" t="str">
        <f t="shared" si="33"/>
        <v/>
      </c>
      <c r="I16" s="84">
        <v>13</v>
      </c>
      <c r="J16" s="39">
        <f t="shared" si="22"/>
        <v>45059</v>
      </c>
      <c r="K16" s="39" t="str">
        <f t="shared" si="4"/>
        <v>A0513</v>
      </c>
      <c r="L16" s="55" t="str">
        <f>VLOOKUP(K16,[1]月行事予定!$B$6:$H$370,7)</f>
        <v/>
      </c>
      <c r="M16" s="19" t="str">
        <f t="shared" si="1"/>
        <v>○</v>
      </c>
      <c r="N16" s="84">
        <v>13</v>
      </c>
      <c r="O16" s="31">
        <f t="shared" si="23"/>
        <v>45090</v>
      </c>
      <c r="P16" s="31" t="str">
        <f t="shared" si="5"/>
        <v>A0613</v>
      </c>
      <c r="Q16" s="27" t="s">
        <v>189</v>
      </c>
      <c r="R16" s="19" t="str">
        <f t="shared" si="6"/>
        <v>○</v>
      </c>
      <c r="S16" s="84">
        <v>13</v>
      </c>
      <c r="T16" s="31">
        <f t="shared" si="24"/>
        <v>45120</v>
      </c>
      <c r="U16" s="31" t="str">
        <f t="shared" si="7"/>
        <v>A0713</v>
      </c>
      <c r="V16" s="27" t="s">
        <v>153</v>
      </c>
      <c r="W16" s="50"/>
      <c r="X16" s="84">
        <v>13</v>
      </c>
      <c r="Y16" s="39">
        <f t="shared" si="25"/>
        <v>45151</v>
      </c>
      <c r="Z16" s="39" t="str">
        <f t="shared" si="8"/>
        <v>A0813</v>
      </c>
      <c r="AA16" s="55" t="s">
        <v>85</v>
      </c>
      <c r="AB16" s="19" t="str">
        <f t="shared" si="9"/>
        <v>○</v>
      </c>
      <c r="AC16" s="84">
        <v>13</v>
      </c>
      <c r="AD16" s="31">
        <f t="shared" si="26"/>
        <v>45182</v>
      </c>
      <c r="AE16" s="31" t="str">
        <f t="shared" si="10"/>
        <v>A0913</v>
      </c>
      <c r="AF16" s="27" t="s">
        <v>177</v>
      </c>
      <c r="AG16" s="19" t="str">
        <f t="shared" si="11"/>
        <v>○</v>
      </c>
      <c r="AH16" s="84">
        <v>13</v>
      </c>
      <c r="AI16" s="31">
        <f t="shared" si="27"/>
        <v>45212</v>
      </c>
      <c r="AJ16" s="31" t="str">
        <f t="shared" si="12"/>
        <v>A1013</v>
      </c>
      <c r="AK16" s="27" t="s">
        <v>118</v>
      </c>
      <c r="AL16" s="19" t="str">
        <f t="shared" si="13"/>
        <v>○</v>
      </c>
      <c r="AM16" s="84">
        <v>13</v>
      </c>
      <c r="AN16" s="54">
        <f t="shared" si="28"/>
        <v>45243</v>
      </c>
      <c r="AO16" s="54" t="str">
        <f t="shared" si="14"/>
        <v>A1113</v>
      </c>
      <c r="AP16" s="71" t="s">
        <v>224</v>
      </c>
      <c r="AQ16" s="19" t="str">
        <f t="shared" si="15"/>
        <v>○</v>
      </c>
      <c r="AR16" s="84">
        <v>13</v>
      </c>
      <c r="AS16" s="31">
        <f t="shared" si="29"/>
        <v>45273</v>
      </c>
      <c r="AT16" s="31" t="str">
        <f t="shared" si="16"/>
        <v>A1213</v>
      </c>
      <c r="AU16" s="27" t="s">
        <v>194</v>
      </c>
      <c r="AV16" s="19" t="str">
        <f t="shared" si="35"/>
        <v/>
      </c>
      <c r="AW16" s="84">
        <v>13</v>
      </c>
      <c r="AX16" s="39">
        <f t="shared" si="30"/>
        <v>45304</v>
      </c>
      <c r="AY16" s="31" t="str">
        <f t="shared" si="17"/>
        <v>B0113</v>
      </c>
      <c r="AZ16" s="55" t="s">
        <v>137</v>
      </c>
      <c r="BA16" s="19" t="str">
        <f t="shared" si="2"/>
        <v>○</v>
      </c>
      <c r="BB16" s="84">
        <v>13</v>
      </c>
      <c r="BC16" s="31">
        <f t="shared" si="31"/>
        <v>45335</v>
      </c>
      <c r="BD16" s="31" t="str">
        <f t="shared" si="18"/>
        <v>B0213</v>
      </c>
      <c r="BE16" s="27"/>
      <c r="BF16" s="19" t="str">
        <f t="shared" si="19"/>
        <v>○</v>
      </c>
      <c r="BG16" s="84">
        <v>13</v>
      </c>
      <c r="BH16" s="31">
        <f t="shared" si="32"/>
        <v>45364</v>
      </c>
      <c r="BI16" s="31" t="str">
        <f t="shared" si="20"/>
        <v>B0313</v>
      </c>
      <c r="BJ16" s="27" t="s">
        <v>200</v>
      </c>
    </row>
    <row r="17" spans="3:62" ht="44.25" customHeight="1">
      <c r="C17" s="45">
        <v>14</v>
      </c>
      <c r="D17" s="19" t="str">
        <f t="shared" si="34"/>
        <v>○</v>
      </c>
      <c r="E17" s="31">
        <f t="shared" si="21"/>
        <v>45030</v>
      </c>
      <c r="F17" s="31" t="str">
        <f t="shared" si="3"/>
        <v>A0414</v>
      </c>
      <c r="G17" s="29" t="s">
        <v>121</v>
      </c>
      <c r="H17" s="19" t="str">
        <f t="shared" si="33"/>
        <v/>
      </c>
      <c r="I17" s="84">
        <v>14</v>
      </c>
      <c r="J17" s="39">
        <f t="shared" si="22"/>
        <v>45060</v>
      </c>
      <c r="K17" s="39" t="str">
        <f t="shared" si="4"/>
        <v>A0514</v>
      </c>
      <c r="L17" s="55" t="s">
        <v>149</v>
      </c>
      <c r="M17" s="19" t="str">
        <f t="shared" si="1"/>
        <v>○</v>
      </c>
      <c r="N17" s="84">
        <v>14</v>
      </c>
      <c r="O17" s="31">
        <f t="shared" si="23"/>
        <v>45091</v>
      </c>
      <c r="P17" s="31" t="str">
        <f t="shared" si="5"/>
        <v>A0614</v>
      </c>
      <c r="Q17" s="27" t="s">
        <v>124</v>
      </c>
      <c r="R17" s="53" t="str">
        <f t="shared" si="6"/>
        <v>○</v>
      </c>
      <c r="S17" s="84">
        <v>14</v>
      </c>
      <c r="T17" s="31">
        <f t="shared" si="24"/>
        <v>45121</v>
      </c>
      <c r="U17" s="31" t="str">
        <f t="shared" si="7"/>
        <v>A0714</v>
      </c>
      <c r="V17" s="27" t="s">
        <v>101</v>
      </c>
      <c r="W17" s="50"/>
      <c r="X17" s="84">
        <v>14</v>
      </c>
      <c r="Y17" s="39">
        <f t="shared" si="25"/>
        <v>45152</v>
      </c>
      <c r="Z17" s="39" t="str">
        <f t="shared" si="8"/>
        <v>A0814</v>
      </c>
      <c r="AA17" s="55" t="s">
        <v>96</v>
      </c>
      <c r="AB17" s="19" t="str">
        <f t="shared" si="9"/>
        <v>○</v>
      </c>
      <c r="AC17" s="84">
        <v>14</v>
      </c>
      <c r="AD17" s="31">
        <f t="shared" si="26"/>
        <v>45183</v>
      </c>
      <c r="AE17" s="31" t="str">
        <f t="shared" si="10"/>
        <v>A0914</v>
      </c>
      <c r="AF17" s="27" t="s">
        <v>153</v>
      </c>
      <c r="AG17" s="19" t="str">
        <f t="shared" si="11"/>
        <v/>
      </c>
      <c r="AH17" s="84">
        <v>14</v>
      </c>
      <c r="AI17" s="39">
        <f t="shared" si="27"/>
        <v>45213</v>
      </c>
      <c r="AJ17" s="39" t="str">
        <f t="shared" si="12"/>
        <v>A1014</v>
      </c>
      <c r="AK17" s="55" t="s">
        <v>125</v>
      </c>
      <c r="AL17" s="19" t="str">
        <f t="shared" si="13"/>
        <v>○</v>
      </c>
      <c r="AM17" s="84">
        <v>14</v>
      </c>
      <c r="AN17" s="31">
        <f t="shared" si="28"/>
        <v>45244</v>
      </c>
      <c r="AO17" s="31" t="str">
        <f t="shared" si="14"/>
        <v>A1114</v>
      </c>
      <c r="AP17" s="27" t="s">
        <v>156</v>
      </c>
      <c r="AQ17" s="19" t="str">
        <f t="shared" si="15"/>
        <v>○</v>
      </c>
      <c r="AR17" s="84">
        <v>14</v>
      </c>
      <c r="AS17" s="31">
        <f t="shared" si="29"/>
        <v>45274</v>
      </c>
      <c r="AT17" s="31" t="str">
        <f t="shared" si="16"/>
        <v>A1214</v>
      </c>
      <c r="AU17" s="27" t="s">
        <v>102</v>
      </c>
      <c r="AV17" s="53"/>
      <c r="AW17" s="84">
        <v>14</v>
      </c>
      <c r="AX17" s="51">
        <f t="shared" si="30"/>
        <v>45305</v>
      </c>
      <c r="AY17" s="51" t="str">
        <f t="shared" si="17"/>
        <v>B0114</v>
      </c>
      <c r="AZ17" s="55" t="s">
        <v>85</v>
      </c>
      <c r="BA17" s="19" t="str">
        <f t="shared" si="2"/>
        <v>○</v>
      </c>
      <c r="BB17" s="84">
        <v>14</v>
      </c>
      <c r="BC17" s="31">
        <f t="shared" si="31"/>
        <v>45336</v>
      </c>
      <c r="BD17" s="31" t="str">
        <f t="shared" si="18"/>
        <v>B0214</v>
      </c>
      <c r="BE17" s="27" t="s">
        <v>201</v>
      </c>
      <c r="BF17" s="19" t="str">
        <f t="shared" si="19"/>
        <v>○</v>
      </c>
      <c r="BG17" s="84">
        <v>14</v>
      </c>
      <c r="BH17" s="31">
        <f t="shared" si="32"/>
        <v>45365</v>
      </c>
      <c r="BI17" s="31" t="str">
        <f t="shared" si="20"/>
        <v>B0314</v>
      </c>
      <c r="BJ17" s="27" t="s">
        <v>155</v>
      </c>
    </row>
    <row r="18" spans="3:62" ht="44.25" customHeight="1">
      <c r="C18" s="45">
        <v>15</v>
      </c>
      <c r="D18" s="50" t="str">
        <f t="shared" si="34"/>
        <v/>
      </c>
      <c r="E18" s="39">
        <f t="shared" si="21"/>
        <v>45031</v>
      </c>
      <c r="F18" s="39" t="str">
        <f t="shared" si="3"/>
        <v>A0415</v>
      </c>
      <c r="G18" s="56" t="s">
        <v>85</v>
      </c>
      <c r="H18" s="19" t="str">
        <f t="shared" si="33"/>
        <v>○</v>
      </c>
      <c r="I18" s="84">
        <v>15</v>
      </c>
      <c r="J18" s="31">
        <f t="shared" si="22"/>
        <v>45061</v>
      </c>
      <c r="K18" s="31" t="str">
        <f t="shared" si="4"/>
        <v>A0515</v>
      </c>
      <c r="L18" s="78" t="s">
        <v>229</v>
      </c>
      <c r="M18" s="19" t="str">
        <f t="shared" si="1"/>
        <v>○</v>
      </c>
      <c r="N18" s="84">
        <v>15</v>
      </c>
      <c r="O18" s="31">
        <f t="shared" si="23"/>
        <v>45092</v>
      </c>
      <c r="P18" s="31" t="str">
        <f t="shared" si="5"/>
        <v>A0615</v>
      </c>
      <c r="Q18" s="27" t="s">
        <v>152</v>
      </c>
      <c r="R18" s="53" t="str">
        <f t="shared" si="6"/>
        <v/>
      </c>
      <c r="S18" s="84">
        <v>15</v>
      </c>
      <c r="T18" s="39">
        <f t="shared" si="24"/>
        <v>45122</v>
      </c>
      <c r="U18" s="39" t="str">
        <f t="shared" si="7"/>
        <v>A0715</v>
      </c>
      <c r="V18" s="55" t="s">
        <v>85</v>
      </c>
      <c r="W18" s="50"/>
      <c r="X18" s="84">
        <v>15</v>
      </c>
      <c r="Y18" s="39">
        <f t="shared" si="25"/>
        <v>45153</v>
      </c>
      <c r="Z18" s="39" t="str">
        <f t="shared" si="8"/>
        <v>A0815</v>
      </c>
      <c r="AA18" s="55"/>
      <c r="AB18" s="19" t="str">
        <f t="shared" si="9"/>
        <v>○</v>
      </c>
      <c r="AC18" s="84">
        <v>15</v>
      </c>
      <c r="AD18" s="31">
        <f t="shared" si="26"/>
        <v>45184</v>
      </c>
      <c r="AE18" s="31" t="str">
        <f t="shared" si="10"/>
        <v>A0915</v>
      </c>
      <c r="AF18" s="27" t="s">
        <v>84</v>
      </c>
      <c r="AG18" s="19" t="str">
        <f t="shared" si="11"/>
        <v/>
      </c>
      <c r="AH18" s="84">
        <v>15</v>
      </c>
      <c r="AI18" s="39">
        <f t="shared" si="27"/>
        <v>45214</v>
      </c>
      <c r="AJ18" s="39" t="str">
        <f t="shared" si="12"/>
        <v>A1015</v>
      </c>
      <c r="AK18" s="55" t="s">
        <v>135</v>
      </c>
      <c r="AL18" s="19"/>
      <c r="AM18" s="84">
        <v>15</v>
      </c>
      <c r="AN18" s="39">
        <f t="shared" si="28"/>
        <v>45245</v>
      </c>
      <c r="AO18" s="39" t="str">
        <f t="shared" si="14"/>
        <v>A1115</v>
      </c>
      <c r="AP18" s="55" t="s">
        <v>145</v>
      </c>
      <c r="AQ18" s="19" t="str">
        <f t="shared" si="15"/>
        <v>○</v>
      </c>
      <c r="AR18" s="84">
        <v>15</v>
      </c>
      <c r="AS18" s="31">
        <f t="shared" si="29"/>
        <v>45275</v>
      </c>
      <c r="AT18" s="31" t="str">
        <f t="shared" si="16"/>
        <v>A1215</v>
      </c>
      <c r="AU18" s="27" t="s">
        <v>84</v>
      </c>
      <c r="AV18" s="19" t="str">
        <f t="shared" si="35"/>
        <v>○</v>
      </c>
      <c r="AW18" s="84">
        <v>15</v>
      </c>
      <c r="AX18" s="31">
        <f t="shared" si="30"/>
        <v>45306</v>
      </c>
      <c r="AY18" s="31" t="str">
        <f t="shared" si="17"/>
        <v>B0115</v>
      </c>
      <c r="AZ18" s="27" t="s">
        <v>140</v>
      </c>
      <c r="BA18" s="19" t="str">
        <f t="shared" si="2"/>
        <v>○</v>
      </c>
      <c r="BB18" s="84">
        <v>15</v>
      </c>
      <c r="BC18" s="31">
        <f t="shared" si="31"/>
        <v>45337</v>
      </c>
      <c r="BD18" s="31" t="str">
        <f t="shared" si="18"/>
        <v>B0215</v>
      </c>
      <c r="BE18" s="85" t="s">
        <v>243</v>
      </c>
      <c r="BF18" s="19" t="str">
        <f t="shared" si="19"/>
        <v>○</v>
      </c>
      <c r="BG18" s="84">
        <v>15</v>
      </c>
      <c r="BH18" s="31">
        <f t="shared" si="32"/>
        <v>45366</v>
      </c>
      <c r="BI18" s="31" t="str">
        <f t="shared" si="20"/>
        <v>B0315</v>
      </c>
      <c r="BJ18" s="27" t="s">
        <v>103</v>
      </c>
    </row>
    <row r="19" spans="3:62" ht="44.25" customHeight="1">
      <c r="C19" s="45">
        <v>16</v>
      </c>
      <c r="D19" s="50" t="str">
        <f t="shared" si="34"/>
        <v/>
      </c>
      <c r="E19" s="39">
        <f t="shared" si="21"/>
        <v>45032</v>
      </c>
      <c r="F19" s="39" t="str">
        <f t="shared" si="3"/>
        <v>A0416</v>
      </c>
      <c r="G19" s="56" t="s">
        <v>85</v>
      </c>
      <c r="H19" s="19" t="str">
        <f t="shared" si="33"/>
        <v>○</v>
      </c>
      <c r="I19" s="84">
        <v>16</v>
      </c>
      <c r="J19" s="31">
        <f t="shared" si="22"/>
        <v>45062</v>
      </c>
      <c r="K19" s="31" t="str">
        <f t="shared" si="4"/>
        <v>A0516</v>
      </c>
      <c r="L19" s="70" t="s">
        <v>188</v>
      </c>
      <c r="M19" s="19" t="str">
        <f t="shared" si="1"/>
        <v>○</v>
      </c>
      <c r="N19" s="84">
        <v>16</v>
      </c>
      <c r="O19" s="31">
        <f t="shared" si="23"/>
        <v>45093</v>
      </c>
      <c r="P19" s="31" t="str">
        <f t="shared" si="5"/>
        <v>A0616</v>
      </c>
      <c r="Q19" s="27" t="s">
        <v>84</v>
      </c>
      <c r="R19" s="53"/>
      <c r="S19" s="84">
        <v>16</v>
      </c>
      <c r="T19" s="39">
        <f t="shared" si="24"/>
        <v>45123</v>
      </c>
      <c r="U19" s="39" t="str">
        <f t="shared" si="7"/>
        <v>A0716</v>
      </c>
      <c r="V19" s="55" t="s">
        <v>85</v>
      </c>
      <c r="W19" s="50"/>
      <c r="X19" s="84">
        <v>16</v>
      </c>
      <c r="Y19" s="39">
        <f t="shared" si="25"/>
        <v>45154</v>
      </c>
      <c r="Z19" s="39" t="str">
        <f t="shared" si="8"/>
        <v>A0816</v>
      </c>
      <c r="AA19" s="55"/>
      <c r="AB19" s="19" t="str">
        <f t="shared" si="9"/>
        <v/>
      </c>
      <c r="AC19" s="84">
        <v>16</v>
      </c>
      <c r="AD19" s="39">
        <f t="shared" si="26"/>
        <v>45185</v>
      </c>
      <c r="AE19" s="39" t="str">
        <f t="shared" si="10"/>
        <v>A0916</v>
      </c>
      <c r="AF19" s="55" t="s">
        <v>85</v>
      </c>
      <c r="AG19" s="19" t="str">
        <f t="shared" si="11"/>
        <v>○</v>
      </c>
      <c r="AH19" s="84">
        <v>16</v>
      </c>
      <c r="AI19" s="31">
        <f t="shared" si="27"/>
        <v>45215</v>
      </c>
      <c r="AJ19" s="31" t="str">
        <f t="shared" si="12"/>
        <v>A1016</v>
      </c>
      <c r="AK19" s="27" t="s">
        <v>140</v>
      </c>
      <c r="AL19" s="19" t="str">
        <f t="shared" si="13"/>
        <v>○</v>
      </c>
      <c r="AM19" s="84">
        <v>16</v>
      </c>
      <c r="AN19" s="31">
        <f t="shared" si="28"/>
        <v>45246</v>
      </c>
      <c r="AO19" s="31" t="str">
        <f t="shared" si="14"/>
        <v>A1116</v>
      </c>
      <c r="AP19" s="27" t="s">
        <v>107</v>
      </c>
      <c r="AQ19" s="19" t="str">
        <f t="shared" si="15"/>
        <v/>
      </c>
      <c r="AR19" s="84">
        <v>16</v>
      </c>
      <c r="AS19" s="39">
        <f t="shared" si="29"/>
        <v>45276</v>
      </c>
      <c r="AT19" s="39" t="str">
        <f t="shared" si="16"/>
        <v>A1216</v>
      </c>
      <c r="AU19" s="55" t="s">
        <v>85</v>
      </c>
      <c r="AV19" s="19" t="str">
        <f t="shared" si="35"/>
        <v>○</v>
      </c>
      <c r="AW19" s="84">
        <v>16</v>
      </c>
      <c r="AX19" s="31">
        <f t="shared" si="30"/>
        <v>45307</v>
      </c>
      <c r="AY19" s="31" t="str">
        <f t="shared" si="17"/>
        <v>B0116</v>
      </c>
      <c r="AZ19" s="27"/>
      <c r="BA19" s="19" t="str">
        <f t="shared" si="2"/>
        <v>○</v>
      </c>
      <c r="BB19" s="84">
        <v>16</v>
      </c>
      <c r="BC19" s="31">
        <f t="shared" si="31"/>
        <v>45338</v>
      </c>
      <c r="BD19" s="31" t="str">
        <f t="shared" si="18"/>
        <v>B0216</v>
      </c>
      <c r="BE19" s="27" t="s">
        <v>84</v>
      </c>
      <c r="BF19" s="19" t="str">
        <f t="shared" si="19"/>
        <v/>
      </c>
      <c r="BG19" s="84">
        <v>16</v>
      </c>
      <c r="BH19" s="39">
        <f t="shared" si="32"/>
        <v>45367</v>
      </c>
      <c r="BI19" s="39" t="str">
        <f t="shared" si="20"/>
        <v>B0316</v>
      </c>
      <c r="BJ19" s="55" t="s">
        <v>85</v>
      </c>
    </row>
    <row r="20" spans="3:62" ht="44.25" customHeight="1">
      <c r="C20" s="45">
        <v>17</v>
      </c>
      <c r="D20" s="19" t="str">
        <f t="shared" si="34"/>
        <v>○</v>
      </c>
      <c r="E20" s="31">
        <f t="shared" si="21"/>
        <v>45033</v>
      </c>
      <c r="F20" s="31" t="str">
        <f t="shared" si="3"/>
        <v>A0417</v>
      </c>
      <c r="G20" s="29" t="s">
        <v>225</v>
      </c>
      <c r="H20" s="19" t="str">
        <f t="shared" si="33"/>
        <v>○</v>
      </c>
      <c r="I20" s="84">
        <v>17</v>
      </c>
      <c r="J20" s="31">
        <f t="shared" si="22"/>
        <v>45063</v>
      </c>
      <c r="K20" s="31" t="str">
        <f t="shared" si="4"/>
        <v>A0517</v>
      </c>
      <c r="L20" s="78" t="s">
        <v>198</v>
      </c>
      <c r="M20" s="19" t="str">
        <f t="shared" si="1"/>
        <v/>
      </c>
      <c r="N20" s="84">
        <v>17</v>
      </c>
      <c r="O20" s="39">
        <f t="shared" si="23"/>
        <v>45094</v>
      </c>
      <c r="P20" s="39" t="str">
        <f t="shared" si="5"/>
        <v>A0617</v>
      </c>
      <c r="Q20" s="55" t="s">
        <v>125</v>
      </c>
      <c r="R20" s="19"/>
      <c r="S20" s="84">
        <v>17</v>
      </c>
      <c r="T20" s="39">
        <f t="shared" si="24"/>
        <v>45124</v>
      </c>
      <c r="U20" s="39" t="str">
        <f t="shared" si="7"/>
        <v>A0717</v>
      </c>
      <c r="V20" s="55" t="s">
        <v>91</v>
      </c>
      <c r="W20" s="50"/>
      <c r="X20" s="84">
        <v>17</v>
      </c>
      <c r="Y20" s="39">
        <f t="shared" si="25"/>
        <v>45155</v>
      </c>
      <c r="Z20" s="39" t="str">
        <f t="shared" si="8"/>
        <v>A0817</v>
      </c>
      <c r="AA20" s="55"/>
      <c r="AB20" s="19" t="str">
        <f t="shared" si="9"/>
        <v/>
      </c>
      <c r="AC20" s="84">
        <v>17</v>
      </c>
      <c r="AD20" s="39">
        <f t="shared" si="26"/>
        <v>45186</v>
      </c>
      <c r="AE20" s="39" t="str">
        <f t="shared" si="10"/>
        <v>A0917</v>
      </c>
      <c r="AF20" s="55" t="s">
        <v>85</v>
      </c>
      <c r="AG20" s="19" t="str">
        <f t="shared" si="11"/>
        <v>○</v>
      </c>
      <c r="AH20" s="84">
        <v>17</v>
      </c>
      <c r="AI20" s="31">
        <f t="shared" si="27"/>
        <v>45216</v>
      </c>
      <c r="AJ20" s="31" t="str">
        <f t="shared" si="12"/>
        <v>A1017</v>
      </c>
      <c r="AK20" s="27" t="s">
        <v>110</v>
      </c>
      <c r="AL20" s="19" t="str">
        <f t="shared" si="13"/>
        <v>○</v>
      </c>
      <c r="AM20" s="84">
        <v>17</v>
      </c>
      <c r="AN20" s="31">
        <f t="shared" si="28"/>
        <v>45247</v>
      </c>
      <c r="AO20" s="31" t="str">
        <f t="shared" si="14"/>
        <v>A1117</v>
      </c>
      <c r="AP20" s="27" t="s">
        <v>105</v>
      </c>
      <c r="AQ20" s="19" t="str">
        <f t="shared" si="15"/>
        <v/>
      </c>
      <c r="AR20" s="84">
        <v>17</v>
      </c>
      <c r="AS20" s="39">
        <f t="shared" si="29"/>
        <v>45277</v>
      </c>
      <c r="AT20" s="39" t="str">
        <f t="shared" si="16"/>
        <v>A1217</v>
      </c>
      <c r="AU20" s="55" t="s">
        <v>85</v>
      </c>
      <c r="AV20" s="19" t="str">
        <f t="shared" si="35"/>
        <v>○</v>
      </c>
      <c r="AW20" s="84">
        <v>17</v>
      </c>
      <c r="AX20" s="31">
        <f t="shared" si="30"/>
        <v>45308</v>
      </c>
      <c r="AY20" s="31" t="str">
        <f t="shared" si="17"/>
        <v>B0117</v>
      </c>
      <c r="AZ20" s="78" t="s">
        <v>209</v>
      </c>
      <c r="BA20" s="19" t="str">
        <f t="shared" si="2"/>
        <v/>
      </c>
      <c r="BB20" s="84">
        <v>17</v>
      </c>
      <c r="BC20" s="39">
        <f t="shared" si="31"/>
        <v>45339</v>
      </c>
      <c r="BD20" s="39" t="str">
        <f t="shared" si="18"/>
        <v>B0217</v>
      </c>
      <c r="BE20" s="55" t="s">
        <v>85</v>
      </c>
      <c r="BF20" s="19" t="str">
        <f t="shared" si="19"/>
        <v/>
      </c>
      <c r="BG20" s="84">
        <v>17</v>
      </c>
      <c r="BH20" s="39">
        <f t="shared" si="32"/>
        <v>45368</v>
      </c>
      <c r="BI20" s="39" t="str">
        <f t="shared" si="20"/>
        <v>B0317</v>
      </c>
      <c r="BJ20" s="55" t="s">
        <v>85</v>
      </c>
    </row>
    <row r="21" spans="3:62" ht="44.25" customHeight="1">
      <c r="C21" s="45">
        <v>18</v>
      </c>
      <c r="D21" s="19" t="str">
        <f t="shared" si="34"/>
        <v>○</v>
      </c>
      <c r="E21" s="31">
        <f t="shared" si="21"/>
        <v>45034</v>
      </c>
      <c r="F21" s="31" t="str">
        <f t="shared" si="3"/>
        <v>A0418</v>
      </c>
      <c r="G21" s="65" t="s">
        <v>174</v>
      </c>
      <c r="H21" s="19" t="str">
        <f t="shared" si="33"/>
        <v>○</v>
      </c>
      <c r="I21" s="84">
        <v>18</v>
      </c>
      <c r="J21" s="31">
        <f t="shared" si="22"/>
        <v>45064</v>
      </c>
      <c r="K21" s="31" t="str">
        <f t="shared" si="4"/>
        <v>A0518</v>
      </c>
      <c r="L21" s="85" t="s">
        <v>213</v>
      </c>
      <c r="M21" s="19" t="str">
        <f t="shared" si="1"/>
        <v/>
      </c>
      <c r="N21" s="84">
        <v>18</v>
      </c>
      <c r="O21" s="39">
        <f t="shared" si="23"/>
        <v>45095</v>
      </c>
      <c r="P21" s="39" t="str">
        <f t="shared" si="5"/>
        <v>A0618</v>
      </c>
      <c r="Q21" s="55" t="s">
        <v>97</v>
      </c>
      <c r="R21" s="19" t="str">
        <f t="shared" si="6"/>
        <v>○</v>
      </c>
      <c r="S21" s="84">
        <v>18</v>
      </c>
      <c r="T21" s="31">
        <f t="shared" si="24"/>
        <v>45125</v>
      </c>
      <c r="U21" s="31" t="str">
        <f t="shared" si="7"/>
        <v>A0718</v>
      </c>
      <c r="V21" s="27"/>
      <c r="W21" s="50"/>
      <c r="X21" s="84">
        <v>18</v>
      </c>
      <c r="Y21" s="39">
        <f t="shared" si="25"/>
        <v>45156</v>
      </c>
      <c r="Z21" s="39" t="str">
        <f t="shared" si="8"/>
        <v>A0818</v>
      </c>
      <c r="AA21" s="55"/>
      <c r="AB21" s="19"/>
      <c r="AC21" s="84">
        <v>18</v>
      </c>
      <c r="AD21" s="39">
        <f t="shared" si="26"/>
        <v>45187</v>
      </c>
      <c r="AE21" s="31" t="str">
        <f t="shared" si="10"/>
        <v>A0918</v>
      </c>
      <c r="AF21" s="55" t="s">
        <v>90</v>
      </c>
      <c r="AG21" s="19" t="str">
        <f t="shared" si="11"/>
        <v>○</v>
      </c>
      <c r="AH21" s="84">
        <v>18</v>
      </c>
      <c r="AI21" s="31">
        <f t="shared" si="27"/>
        <v>45217</v>
      </c>
      <c r="AJ21" s="31" t="str">
        <f t="shared" si="12"/>
        <v>A1018</v>
      </c>
      <c r="AK21" s="85" t="s">
        <v>176</v>
      </c>
      <c r="AL21" s="19" t="str">
        <f t="shared" si="13"/>
        <v/>
      </c>
      <c r="AM21" s="84">
        <v>18</v>
      </c>
      <c r="AN21" s="39">
        <f t="shared" si="28"/>
        <v>45248</v>
      </c>
      <c r="AO21" s="39" t="str">
        <f t="shared" si="14"/>
        <v>A1118</v>
      </c>
      <c r="AP21" s="55" t="s">
        <v>85</v>
      </c>
      <c r="AQ21" s="19" t="str">
        <f t="shared" si="15"/>
        <v>○</v>
      </c>
      <c r="AR21" s="84">
        <v>18</v>
      </c>
      <c r="AS21" s="31">
        <f t="shared" si="29"/>
        <v>45278</v>
      </c>
      <c r="AT21" s="31" t="str">
        <f t="shared" si="16"/>
        <v>A1218</v>
      </c>
      <c r="AU21" s="27" t="s">
        <v>226</v>
      </c>
      <c r="AV21" s="19" t="str">
        <f t="shared" si="35"/>
        <v>○</v>
      </c>
      <c r="AW21" s="84">
        <v>18</v>
      </c>
      <c r="AX21" s="31">
        <f t="shared" si="30"/>
        <v>45309</v>
      </c>
      <c r="AY21" s="31" t="str">
        <f t="shared" si="17"/>
        <v>B0118</v>
      </c>
      <c r="AZ21" s="27" t="s">
        <v>185</v>
      </c>
      <c r="BA21" s="19" t="str">
        <f t="shared" si="2"/>
        <v/>
      </c>
      <c r="BB21" s="84">
        <v>18</v>
      </c>
      <c r="BC21" s="39">
        <f t="shared" si="31"/>
        <v>45340</v>
      </c>
      <c r="BD21" s="39" t="str">
        <f t="shared" si="18"/>
        <v>B0218</v>
      </c>
      <c r="BE21" s="55" t="s">
        <v>85</v>
      </c>
      <c r="BF21" s="19" t="str">
        <f t="shared" si="19"/>
        <v>○</v>
      </c>
      <c r="BG21" s="84">
        <v>18</v>
      </c>
      <c r="BH21" s="31">
        <f t="shared" si="32"/>
        <v>45369</v>
      </c>
      <c r="BI21" s="31" t="str">
        <f t="shared" si="20"/>
        <v>B0318</v>
      </c>
      <c r="BJ21" s="27"/>
    </row>
    <row r="22" spans="3:62" ht="44.25" customHeight="1">
      <c r="C22" s="45">
        <v>19</v>
      </c>
      <c r="D22" s="19" t="str">
        <f t="shared" si="34"/>
        <v>○</v>
      </c>
      <c r="E22" s="31">
        <f t="shared" si="21"/>
        <v>45035</v>
      </c>
      <c r="F22" s="31" t="str">
        <f t="shared" si="3"/>
        <v>A0419</v>
      </c>
      <c r="G22" s="57" t="s">
        <v>197</v>
      </c>
      <c r="H22" s="19" t="str">
        <f t="shared" si="33"/>
        <v>○</v>
      </c>
      <c r="I22" s="84">
        <v>19</v>
      </c>
      <c r="J22" s="31">
        <f t="shared" si="22"/>
        <v>45065</v>
      </c>
      <c r="K22" s="31" t="str">
        <f t="shared" si="4"/>
        <v>A0519</v>
      </c>
      <c r="L22" s="78" t="s">
        <v>98</v>
      </c>
      <c r="M22" s="19" t="str">
        <f t="shared" si="1"/>
        <v>○</v>
      </c>
      <c r="N22" s="84">
        <v>19</v>
      </c>
      <c r="O22" s="31">
        <f t="shared" si="23"/>
        <v>45096</v>
      </c>
      <c r="P22" s="31" t="str">
        <f t="shared" si="5"/>
        <v>A0619</v>
      </c>
      <c r="Q22" s="27"/>
      <c r="R22" s="19" t="str">
        <f t="shared" si="6"/>
        <v>○</v>
      </c>
      <c r="S22" s="84">
        <v>19</v>
      </c>
      <c r="T22" s="31">
        <f t="shared" si="24"/>
        <v>45126</v>
      </c>
      <c r="U22" s="31" t="str">
        <f t="shared" si="7"/>
        <v>A0719</v>
      </c>
      <c r="V22" s="27" t="s">
        <v>216</v>
      </c>
      <c r="W22" s="50"/>
      <c r="X22" s="84">
        <v>19</v>
      </c>
      <c r="Y22" s="39">
        <f t="shared" si="25"/>
        <v>45157</v>
      </c>
      <c r="Z22" s="39" t="str">
        <f t="shared" si="8"/>
        <v>A0819</v>
      </c>
      <c r="AA22" s="55" t="s">
        <v>99</v>
      </c>
      <c r="AB22" s="53" t="str">
        <f t="shared" si="9"/>
        <v>○</v>
      </c>
      <c r="AC22" s="84">
        <v>19</v>
      </c>
      <c r="AD22" s="54">
        <f t="shared" si="26"/>
        <v>45188</v>
      </c>
      <c r="AE22" s="39" t="str">
        <f t="shared" si="10"/>
        <v>A0919</v>
      </c>
      <c r="AF22" s="27"/>
      <c r="AG22" s="19" t="str">
        <f t="shared" si="11"/>
        <v>○</v>
      </c>
      <c r="AH22" s="84">
        <v>19</v>
      </c>
      <c r="AI22" s="31">
        <f t="shared" si="27"/>
        <v>45218</v>
      </c>
      <c r="AJ22" s="31" t="str">
        <f t="shared" si="12"/>
        <v>A1019</v>
      </c>
      <c r="AK22" s="27" t="s">
        <v>183</v>
      </c>
      <c r="AL22" s="19" t="str">
        <f t="shared" si="13"/>
        <v/>
      </c>
      <c r="AM22" s="84">
        <v>19</v>
      </c>
      <c r="AN22" s="39">
        <f t="shared" si="28"/>
        <v>45249</v>
      </c>
      <c r="AO22" s="39" t="str">
        <f t="shared" si="14"/>
        <v>A1119</v>
      </c>
      <c r="AP22" s="55"/>
      <c r="AQ22" s="19" t="str">
        <f t="shared" si="15"/>
        <v>○</v>
      </c>
      <c r="AR22" s="84">
        <v>19</v>
      </c>
      <c r="AS22" s="31">
        <f t="shared" si="29"/>
        <v>45279</v>
      </c>
      <c r="AT22" s="31" t="str">
        <f t="shared" si="16"/>
        <v>A1219</v>
      </c>
      <c r="AU22" s="27" t="s">
        <v>85</v>
      </c>
      <c r="AV22" s="19" t="str">
        <f t="shared" si="35"/>
        <v>○</v>
      </c>
      <c r="AW22" s="84">
        <v>19</v>
      </c>
      <c r="AX22" s="31">
        <f t="shared" si="30"/>
        <v>45310</v>
      </c>
      <c r="AY22" s="31" t="str">
        <f t="shared" si="17"/>
        <v>B0119</v>
      </c>
      <c r="AZ22" s="27" t="s">
        <v>84</v>
      </c>
      <c r="BA22" s="19" t="str">
        <f t="shared" si="2"/>
        <v>○</v>
      </c>
      <c r="BB22" s="84">
        <v>19</v>
      </c>
      <c r="BC22" s="31">
        <f t="shared" si="31"/>
        <v>45341</v>
      </c>
      <c r="BD22" s="31" t="str">
        <f t="shared" si="18"/>
        <v>B0219</v>
      </c>
      <c r="BE22" s="27" t="s">
        <v>240</v>
      </c>
      <c r="BF22" s="19" t="str">
        <f>IF(WEEKDAY(BH22)=7,"",IF(WEEKDAY(BH22)=1,"","○"))</f>
        <v>○</v>
      </c>
      <c r="BG22" s="84">
        <v>19</v>
      </c>
      <c r="BH22" s="31">
        <f t="shared" si="32"/>
        <v>45370</v>
      </c>
      <c r="BI22" s="31" t="str">
        <f t="shared" si="20"/>
        <v>B0319</v>
      </c>
      <c r="BJ22" s="27"/>
    </row>
    <row r="23" spans="3:62" ht="44.25" customHeight="1">
      <c r="C23" s="45">
        <v>20</v>
      </c>
      <c r="D23" s="19" t="str">
        <f t="shared" si="34"/>
        <v>○</v>
      </c>
      <c r="E23" s="31">
        <f t="shared" si="21"/>
        <v>45036</v>
      </c>
      <c r="F23" s="31" t="str">
        <f t="shared" si="3"/>
        <v>A0420</v>
      </c>
      <c r="G23" s="29" t="s">
        <v>179</v>
      </c>
      <c r="H23" s="19" t="str">
        <f t="shared" si="33"/>
        <v/>
      </c>
      <c r="I23" s="84">
        <v>20</v>
      </c>
      <c r="J23" s="39">
        <f t="shared" si="22"/>
        <v>45066</v>
      </c>
      <c r="K23" s="39" t="str">
        <f t="shared" si="4"/>
        <v>A0520</v>
      </c>
      <c r="L23" s="55"/>
      <c r="M23" s="19" t="str">
        <f t="shared" si="1"/>
        <v>○</v>
      </c>
      <c r="N23" s="84">
        <v>20</v>
      </c>
      <c r="O23" s="31">
        <f t="shared" si="23"/>
        <v>45097</v>
      </c>
      <c r="P23" s="31" t="str">
        <f t="shared" si="5"/>
        <v>A0620</v>
      </c>
      <c r="Q23" s="27"/>
      <c r="R23" s="19" t="str">
        <f t="shared" si="6"/>
        <v>○</v>
      </c>
      <c r="S23" s="84">
        <v>20</v>
      </c>
      <c r="T23" s="31">
        <f t="shared" si="24"/>
        <v>45127</v>
      </c>
      <c r="U23" s="31" t="str">
        <f t="shared" si="7"/>
        <v>A0720</v>
      </c>
      <c r="V23" s="27" t="s">
        <v>230</v>
      </c>
      <c r="W23" s="50"/>
      <c r="X23" s="84">
        <v>20</v>
      </c>
      <c r="Y23" s="39">
        <f t="shared" si="25"/>
        <v>45158</v>
      </c>
      <c r="Z23" s="39" t="str">
        <f t="shared" si="8"/>
        <v>A0820</v>
      </c>
      <c r="AA23" s="55" t="str">
        <f>VLOOKUP(Z23,[1]月行事予定!$B$6:$H$370,7)</f>
        <v xml:space="preserve">
</v>
      </c>
      <c r="AB23" s="53" t="str">
        <f t="shared" si="9"/>
        <v>○</v>
      </c>
      <c r="AC23" s="84">
        <v>20</v>
      </c>
      <c r="AD23" s="31">
        <f t="shared" si="26"/>
        <v>45189</v>
      </c>
      <c r="AE23" s="31" t="str">
        <f t="shared" si="10"/>
        <v>A0920</v>
      </c>
      <c r="AF23" s="27" t="s">
        <v>194</v>
      </c>
      <c r="AG23" s="19" t="str">
        <f t="shared" si="11"/>
        <v>○</v>
      </c>
      <c r="AH23" s="84">
        <v>20</v>
      </c>
      <c r="AI23" s="31">
        <f t="shared" si="27"/>
        <v>45219</v>
      </c>
      <c r="AJ23" s="31" t="str">
        <f t="shared" si="12"/>
        <v>A1020</v>
      </c>
      <c r="AK23" s="27" t="s">
        <v>100</v>
      </c>
      <c r="AL23" s="19" t="str">
        <f t="shared" si="13"/>
        <v>○</v>
      </c>
      <c r="AM23" s="84">
        <v>20</v>
      </c>
      <c r="AN23" s="31">
        <f t="shared" si="28"/>
        <v>45250</v>
      </c>
      <c r="AO23" s="31" t="str">
        <f t="shared" si="14"/>
        <v>A1120</v>
      </c>
      <c r="AP23" s="27"/>
      <c r="AQ23" s="19" t="str">
        <f t="shared" si="15"/>
        <v>○</v>
      </c>
      <c r="AR23" s="84">
        <v>20</v>
      </c>
      <c r="AS23" s="31">
        <f t="shared" si="29"/>
        <v>45280</v>
      </c>
      <c r="AT23" s="31" t="str">
        <f t="shared" si="16"/>
        <v>A1220</v>
      </c>
      <c r="AU23" s="27" t="s">
        <v>86</v>
      </c>
      <c r="AV23" s="19" t="str">
        <f t="shared" si="35"/>
        <v/>
      </c>
      <c r="AW23" s="84">
        <v>20</v>
      </c>
      <c r="AX23" s="39">
        <f t="shared" si="30"/>
        <v>45311</v>
      </c>
      <c r="AY23" s="31" t="str">
        <f t="shared" si="17"/>
        <v>B0120</v>
      </c>
      <c r="AZ23" s="55" t="s">
        <v>138</v>
      </c>
      <c r="BA23" s="19" t="str">
        <f t="shared" si="2"/>
        <v>○</v>
      </c>
      <c r="BB23" s="84">
        <v>20</v>
      </c>
      <c r="BC23" s="31">
        <f t="shared" si="31"/>
        <v>45342</v>
      </c>
      <c r="BD23" s="31" t="str">
        <f t="shared" si="18"/>
        <v>B0220</v>
      </c>
      <c r="BE23" s="27" t="s">
        <v>169</v>
      </c>
      <c r="BF23" s="19"/>
      <c r="BG23" s="84">
        <v>20</v>
      </c>
      <c r="BH23" s="39">
        <f t="shared" si="32"/>
        <v>45371</v>
      </c>
      <c r="BI23" s="39" t="str">
        <f t="shared" si="20"/>
        <v>B0320</v>
      </c>
      <c r="BJ23" s="55" t="s">
        <v>146</v>
      </c>
    </row>
    <row r="24" spans="3:62" ht="44.25" customHeight="1">
      <c r="C24" s="45">
        <v>21</v>
      </c>
      <c r="D24" s="19" t="str">
        <f t="shared" si="34"/>
        <v>○</v>
      </c>
      <c r="E24" s="31">
        <f t="shared" si="21"/>
        <v>45037</v>
      </c>
      <c r="F24" s="31" t="str">
        <f t="shared" si="3"/>
        <v>A0421</v>
      </c>
      <c r="G24" s="29" t="s">
        <v>122</v>
      </c>
      <c r="H24" s="19" t="str">
        <f t="shared" si="33"/>
        <v/>
      </c>
      <c r="I24" s="84">
        <v>21</v>
      </c>
      <c r="J24" s="39">
        <f t="shared" si="22"/>
        <v>45067</v>
      </c>
      <c r="K24" s="39" t="str">
        <f t="shared" si="4"/>
        <v>A0521</v>
      </c>
      <c r="L24" s="55" t="s">
        <v>85</v>
      </c>
      <c r="M24" s="19" t="str">
        <f t="shared" si="1"/>
        <v>○</v>
      </c>
      <c r="N24" s="84">
        <v>21</v>
      </c>
      <c r="O24" s="31">
        <f t="shared" si="23"/>
        <v>45098</v>
      </c>
      <c r="P24" s="31" t="str">
        <f t="shared" si="5"/>
        <v>A0621</v>
      </c>
      <c r="Q24" s="27" t="s">
        <v>108</v>
      </c>
      <c r="R24" s="50"/>
      <c r="S24" s="84">
        <v>21</v>
      </c>
      <c r="T24" s="39">
        <f t="shared" si="24"/>
        <v>45128</v>
      </c>
      <c r="U24" s="39" t="str">
        <f t="shared" si="7"/>
        <v>A0721</v>
      </c>
      <c r="V24" s="55" t="s">
        <v>128</v>
      </c>
      <c r="W24" s="50"/>
      <c r="X24" s="84">
        <v>21</v>
      </c>
      <c r="Y24" s="39">
        <f t="shared" si="25"/>
        <v>45159</v>
      </c>
      <c r="Z24" s="39" t="str">
        <f t="shared" si="8"/>
        <v>A0821</v>
      </c>
      <c r="AA24" s="55" t="s">
        <v>230</v>
      </c>
      <c r="AB24" s="53" t="str">
        <f t="shared" si="9"/>
        <v>○</v>
      </c>
      <c r="AC24" s="84">
        <v>21</v>
      </c>
      <c r="AD24" s="31">
        <f t="shared" si="26"/>
        <v>45190</v>
      </c>
      <c r="AE24" s="31" t="str">
        <f t="shared" si="10"/>
        <v>A0921</v>
      </c>
      <c r="AF24" s="27" t="s">
        <v>153</v>
      </c>
      <c r="AG24" s="19" t="s">
        <v>83</v>
      </c>
      <c r="AH24" s="84">
        <v>21</v>
      </c>
      <c r="AI24" s="54">
        <f t="shared" si="27"/>
        <v>45220</v>
      </c>
      <c r="AJ24" s="54" t="str">
        <f t="shared" si="12"/>
        <v>A1021</v>
      </c>
      <c r="AK24" s="71" t="s">
        <v>94</v>
      </c>
      <c r="AL24" s="19" t="str">
        <f t="shared" si="13"/>
        <v>○</v>
      </c>
      <c r="AM24" s="84">
        <v>21</v>
      </c>
      <c r="AN24" s="31">
        <f t="shared" si="28"/>
        <v>45251</v>
      </c>
      <c r="AO24" s="31" t="str">
        <f t="shared" si="14"/>
        <v>A1121</v>
      </c>
      <c r="AP24" s="27" t="s">
        <v>192</v>
      </c>
      <c r="AQ24" s="19" t="str">
        <f t="shared" si="15"/>
        <v>○</v>
      </c>
      <c r="AR24" s="84">
        <v>21</v>
      </c>
      <c r="AS24" s="31">
        <f t="shared" si="29"/>
        <v>45281</v>
      </c>
      <c r="AT24" s="31" t="str">
        <f t="shared" si="16"/>
        <v>A1221</v>
      </c>
      <c r="AU24" s="27" t="s">
        <v>153</v>
      </c>
      <c r="AV24" s="19" t="str">
        <f t="shared" si="35"/>
        <v/>
      </c>
      <c r="AW24" s="84">
        <v>21</v>
      </c>
      <c r="AX24" s="39">
        <f t="shared" si="30"/>
        <v>45312</v>
      </c>
      <c r="AY24" s="31" t="str">
        <f t="shared" si="17"/>
        <v>B0121</v>
      </c>
      <c r="AZ24" s="55" t="s">
        <v>139</v>
      </c>
      <c r="BA24" s="19" t="str">
        <f t="shared" si="2"/>
        <v>○</v>
      </c>
      <c r="BB24" s="84">
        <v>21</v>
      </c>
      <c r="BC24" s="31">
        <f t="shared" si="31"/>
        <v>45343</v>
      </c>
      <c r="BD24" s="31" t="str">
        <f t="shared" si="18"/>
        <v>B0221</v>
      </c>
      <c r="BE24" s="27" t="s">
        <v>168</v>
      </c>
      <c r="BF24" s="19" t="str">
        <f t="shared" si="19"/>
        <v>○</v>
      </c>
      <c r="BG24" s="84">
        <v>21</v>
      </c>
      <c r="BH24" s="54">
        <f t="shared" si="32"/>
        <v>45372</v>
      </c>
      <c r="BI24" s="39" t="str">
        <f t="shared" si="20"/>
        <v>B0321</v>
      </c>
      <c r="BJ24" s="27" t="s">
        <v>170</v>
      </c>
    </row>
    <row r="25" spans="3:62" ht="44.25" customHeight="1">
      <c r="C25" s="45">
        <v>22</v>
      </c>
      <c r="D25" s="50" t="str">
        <f t="shared" si="34"/>
        <v/>
      </c>
      <c r="E25" s="39">
        <f t="shared" si="21"/>
        <v>45038</v>
      </c>
      <c r="F25" s="39" t="str">
        <f t="shared" si="3"/>
        <v>A0422</v>
      </c>
      <c r="G25" s="56" t="s">
        <v>85</v>
      </c>
      <c r="H25" s="19" t="str">
        <f t="shared" si="33"/>
        <v>○</v>
      </c>
      <c r="I25" s="84">
        <v>22</v>
      </c>
      <c r="J25" s="31">
        <f t="shared" si="22"/>
        <v>45068</v>
      </c>
      <c r="K25" s="31" t="str">
        <f t="shared" si="4"/>
        <v>A0522</v>
      </c>
      <c r="L25" s="27"/>
      <c r="M25" s="19" t="str">
        <f t="shared" si="1"/>
        <v>○</v>
      </c>
      <c r="N25" s="84">
        <v>22</v>
      </c>
      <c r="O25" s="31">
        <f t="shared" si="23"/>
        <v>45099</v>
      </c>
      <c r="P25" s="31" t="str">
        <f t="shared" si="5"/>
        <v>A0622</v>
      </c>
      <c r="Q25" s="27" t="s">
        <v>183</v>
      </c>
      <c r="R25" s="50"/>
      <c r="S25" s="84">
        <v>22</v>
      </c>
      <c r="T25" s="39">
        <f t="shared" si="24"/>
        <v>45129</v>
      </c>
      <c r="U25" s="39" t="str">
        <f t="shared" si="7"/>
        <v>A0722</v>
      </c>
      <c r="V25" s="55"/>
      <c r="W25" s="50"/>
      <c r="X25" s="84">
        <v>22</v>
      </c>
      <c r="Y25" s="39">
        <f t="shared" si="25"/>
        <v>45160</v>
      </c>
      <c r="Z25" s="39" t="str">
        <f t="shared" si="8"/>
        <v>A0822</v>
      </c>
      <c r="AA25" s="55"/>
      <c r="AB25" s="53" t="str">
        <f t="shared" si="9"/>
        <v>○</v>
      </c>
      <c r="AC25" s="84">
        <v>22</v>
      </c>
      <c r="AD25" s="31">
        <f t="shared" si="26"/>
        <v>45191</v>
      </c>
      <c r="AE25" s="31" t="str">
        <f t="shared" si="10"/>
        <v>A0922</v>
      </c>
      <c r="AF25" s="27" t="s">
        <v>105</v>
      </c>
      <c r="AG25" s="19" t="str">
        <f t="shared" si="11"/>
        <v/>
      </c>
      <c r="AH25" s="84">
        <v>22</v>
      </c>
      <c r="AI25" s="39">
        <f t="shared" si="27"/>
        <v>45221</v>
      </c>
      <c r="AJ25" s="39" t="str">
        <f t="shared" si="12"/>
        <v>A1022</v>
      </c>
      <c r="AK25" s="55" t="s">
        <v>85</v>
      </c>
      <c r="AL25" s="19" t="str">
        <f t="shared" si="13"/>
        <v>○</v>
      </c>
      <c r="AM25" s="84">
        <v>22</v>
      </c>
      <c r="AN25" s="31">
        <f t="shared" si="28"/>
        <v>45252</v>
      </c>
      <c r="AO25" s="31" t="str">
        <f t="shared" si="14"/>
        <v>A1122</v>
      </c>
      <c r="AP25" s="27" t="s">
        <v>207</v>
      </c>
      <c r="AQ25" s="19" t="str">
        <f>IF(WEEKDAY(AS25)=7,"",IF(WEEKDAY(AS25)=1,"","○"))</f>
        <v>○</v>
      </c>
      <c r="AR25" s="84">
        <v>22</v>
      </c>
      <c r="AS25" s="31">
        <f t="shared" si="29"/>
        <v>45282</v>
      </c>
      <c r="AT25" s="31" t="str">
        <f t="shared" si="16"/>
        <v>A1222</v>
      </c>
      <c r="AU25" s="27" t="s">
        <v>101</v>
      </c>
      <c r="AV25" s="19" t="str">
        <f t="shared" si="35"/>
        <v>○</v>
      </c>
      <c r="AW25" s="84">
        <v>22</v>
      </c>
      <c r="AX25" s="31">
        <f t="shared" si="30"/>
        <v>45313</v>
      </c>
      <c r="AY25" s="31" t="str">
        <f t="shared" si="17"/>
        <v>B0122</v>
      </c>
      <c r="AZ25" s="27" t="s">
        <v>140</v>
      </c>
      <c r="BA25" s="19" t="str">
        <f t="shared" si="2"/>
        <v>○</v>
      </c>
      <c r="BB25" s="84">
        <v>22</v>
      </c>
      <c r="BC25" s="54">
        <f t="shared" si="31"/>
        <v>45344</v>
      </c>
      <c r="BD25" s="54" t="str">
        <f t="shared" si="18"/>
        <v>B0222</v>
      </c>
      <c r="BE25" s="71" t="s">
        <v>186</v>
      </c>
      <c r="BF25" s="19" t="str">
        <f t="shared" si="19"/>
        <v>○</v>
      </c>
      <c r="BG25" s="84">
        <v>22</v>
      </c>
      <c r="BH25" s="31">
        <f t="shared" si="32"/>
        <v>45373</v>
      </c>
      <c r="BI25" s="31" t="str">
        <f t="shared" si="20"/>
        <v>B0322</v>
      </c>
      <c r="BJ25" s="27" t="s">
        <v>116</v>
      </c>
    </row>
    <row r="26" spans="3:62" ht="44.25" customHeight="1">
      <c r="C26" s="45">
        <v>23</v>
      </c>
      <c r="D26" s="50" t="str">
        <f t="shared" si="34"/>
        <v/>
      </c>
      <c r="E26" s="39">
        <f t="shared" si="21"/>
        <v>45039</v>
      </c>
      <c r="F26" s="39" t="str">
        <f t="shared" si="3"/>
        <v>A0423</v>
      </c>
      <c r="G26" s="56" t="s">
        <v>85</v>
      </c>
      <c r="H26" s="19" t="str">
        <f t="shared" si="33"/>
        <v>○</v>
      </c>
      <c r="I26" s="84">
        <v>23</v>
      </c>
      <c r="J26" s="31">
        <f t="shared" si="22"/>
        <v>45069</v>
      </c>
      <c r="K26" s="31" t="str">
        <f t="shared" si="4"/>
        <v>A0523</v>
      </c>
      <c r="L26" s="27"/>
      <c r="M26" s="19" t="str">
        <f t="shared" si="1"/>
        <v>○</v>
      </c>
      <c r="N26" s="84">
        <v>23</v>
      </c>
      <c r="O26" s="31">
        <f t="shared" si="23"/>
        <v>45100</v>
      </c>
      <c r="P26" s="31" t="str">
        <f t="shared" si="5"/>
        <v>A0623</v>
      </c>
      <c r="Q26" s="27" t="s">
        <v>84</v>
      </c>
      <c r="R26" s="50"/>
      <c r="S26" s="84">
        <v>23</v>
      </c>
      <c r="T26" s="39">
        <f t="shared" si="24"/>
        <v>45130</v>
      </c>
      <c r="U26" s="39" t="str">
        <f t="shared" si="7"/>
        <v>A0723</v>
      </c>
      <c r="V26" s="55" t="s">
        <v>85</v>
      </c>
      <c r="W26" s="50"/>
      <c r="X26" s="84">
        <v>23</v>
      </c>
      <c r="Y26" s="39">
        <f t="shared" si="25"/>
        <v>45161</v>
      </c>
      <c r="Z26" s="39" t="str">
        <f t="shared" si="8"/>
        <v>A0823</v>
      </c>
      <c r="AA26" s="72"/>
      <c r="AB26" s="53"/>
      <c r="AC26" s="84">
        <v>23</v>
      </c>
      <c r="AD26" s="39">
        <f t="shared" si="26"/>
        <v>45192</v>
      </c>
      <c r="AE26" s="39" t="str">
        <f t="shared" si="10"/>
        <v>A0923</v>
      </c>
      <c r="AF26" s="55" t="s">
        <v>109</v>
      </c>
      <c r="AG26" s="19"/>
      <c r="AH26" s="84">
        <v>23</v>
      </c>
      <c r="AI26" s="39">
        <f t="shared" si="27"/>
        <v>45222</v>
      </c>
      <c r="AJ26" s="39" t="str">
        <f t="shared" si="12"/>
        <v>A1023</v>
      </c>
      <c r="AK26" s="55" t="s">
        <v>95</v>
      </c>
      <c r="AL26" s="53"/>
      <c r="AM26" s="84">
        <v>23</v>
      </c>
      <c r="AN26" s="39">
        <f t="shared" si="28"/>
        <v>45253</v>
      </c>
      <c r="AO26" s="39" t="str">
        <f t="shared" si="14"/>
        <v>A1123</v>
      </c>
      <c r="AP26" s="55" t="s">
        <v>92</v>
      </c>
      <c r="AQ26" s="19" t="str">
        <f>IF(WEEKDAY(AS26)=7,"",IF(WEEKDAY(AS26)=1,"","○"))</f>
        <v/>
      </c>
      <c r="AR26" s="84">
        <v>23</v>
      </c>
      <c r="AS26" s="39">
        <f t="shared" si="29"/>
        <v>45283</v>
      </c>
      <c r="AT26" s="39" t="str">
        <f t="shared" si="16"/>
        <v>A1223</v>
      </c>
      <c r="AU26" s="55" t="s">
        <v>85</v>
      </c>
      <c r="AV26" s="19" t="str">
        <f t="shared" si="35"/>
        <v>○</v>
      </c>
      <c r="AW26" s="84">
        <v>23</v>
      </c>
      <c r="AX26" s="31">
        <f t="shared" si="30"/>
        <v>45314</v>
      </c>
      <c r="AY26" s="31" t="str">
        <f t="shared" si="17"/>
        <v>B0123</v>
      </c>
      <c r="AZ26" s="27" t="s">
        <v>115</v>
      </c>
      <c r="BA26" s="19"/>
      <c r="BB26" s="84">
        <v>23</v>
      </c>
      <c r="BC26" s="39">
        <f t="shared" si="31"/>
        <v>45345</v>
      </c>
      <c r="BD26" s="39" t="str">
        <f t="shared" si="18"/>
        <v>B0223</v>
      </c>
      <c r="BE26" s="55" t="s">
        <v>167</v>
      </c>
      <c r="BF26" s="19" t="str">
        <f t="shared" si="19"/>
        <v/>
      </c>
      <c r="BG26" s="84">
        <v>23</v>
      </c>
      <c r="BH26" s="39">
        <f t="shared" si="32"/>
        <v>45374</v>
      </c>
      <c r="BI26" s="39" t="str">
        <f t="shared" si="20"/>
        <v>B0323</v>
      </c>
      <c r="BJ26" s="55"/>
    </row>
    <row r="27" spans="3:62" ht="44.25" customHeight="1">
      <c r="C27" s="45">
        <v>24</v>
      </c>
      <c r="D27" s="19" t="str">
        <f t="shared" si="34"/>
        <v>○</v>
      </c>
      <c r="E27" s="31">
        <f t="shared" si="21"/>
        <v>45040</v>
      </c>
      <c r="F27" s="31" t="str">
        <f t="shared" si="3"/>
        <v>A0424</v>
      </c>
      <c r="G27" s="29" t="s">
        <v>227</v>
      </c>
      <c r="H27" s="19" t="str">
        <f t="shared" si="33"/>
        <v>○</v>
      </c>
      <c r="I27" s="84">
        <v>24</v>
      </c>
      <c r="J27" s="31">
        <f t="shared" si="22"/>
        <v>45070</v>
      </c>
      <c r="K27" s="31" t="str">
        <f t="shared" si="4"/>
        <v>A0524</v>
      </c>
      <c r="L27" s="27" t="s">
        <v>173</v>
      </c>
      <c r="M27" s="19" t="str">
        <f t="shared" si="1"/>
        <v/>
      </c>
      <c r="N27" s="84">
        <v>24</v>
      </c>
      <c r="O27" s="39">
        <f t="shared" si="23"/>
        <v>45101</v>
      </c>
      <c r="P27" s="39" t="str">
        <f t="shared" si="5"/>
        <v>A0624</v>
      </c>
      <c r="Q27" s="55"/>
      <c r="R27" s="50"/>
      <c r="S27" s="84">
        <v>24</v>
      </c>
      <c r="T27" s="39">
        <f t="shared" si="24"/>
        <v>45131</v>
      </c>
      <c r="U27" s="39" t="str">
        <f t="shared" si="7"/>
        <v>A0724</v>
      </c>
      <c r="V27" s="55" t="s">
        <v>157</v>
      </c>
      <c r="W27" s="50"/>
      <c r="X27" s="84">
        <v>24</v>
      </c>
      <c r="Y27" s="39">
        <f t="shared" si="25"/>
        <v>45162</v>
      </c>
      <c r="Z27" s="39" t="str">
        <f t="shared" si="8"/>
        <v>A0824</v>
      </c>
      <c r="AA27" s="55"/>
      <c r="AB27" s="53"/>
      <c r="AC27" s="84">
        <v>24</v>
      </c>
      <c r="AD27" s="39">
        <f t="shared" si="26"/>
        <v>45193</v>
      </c>
      <c r="AE27" s="39" t="str">
        <f t="shared" si="10"/>
        <v>A0924</v>
      </c>
      <c r="AF27" s="55" t="s">
        <v>85</v>
      </c>
      <c r="AG27" s="19" t="str">
        <f t="shared" si="11"/>
        <v>○</v>
      </c>
      <c r="AH27" s="84">
        <v>24</v>
      </c>
      <c r="AI27" s="31">
        <f t="shared" si="27"/>
        <v>45223</v>
      </c>
      <c r="AJ27" s="31" t="str">
        <f t="shared" si="12"/>
        <v>A1024</v>
      </c>
      <c r="AK27" s="27" t="s">
        <v>232</v>
      </c>
      <c r="AL27" s="19" t="str">
        <f t="shared" si="13"/>
        <v>○</v>
      </c>
      <c r="AM27" s="84">
        <v>24</v>
      </c>
      <c r="AN27" s="31">
        <f t="shared" si="28"/>
        <v>45254</v>
      </c>
      <c r="AO27" s="31" t="str">
        <f t="shared" si="14"/>
        <v>A1124</v>
      </c>
      <c r="AP27" s="27" t="s">
        <v>122</v>
      </c>
      <c r="AQ27" s="53"/>
      <c r="AR27" s="84">
        <v>24</v>
      </c>
      <c r="AS27" s="39">
        <f t="shared" si="29"/>
        <v>45284</v>
      </c>
      <c r="AT27" s="39" t="str">
        <f t="shared" si="16"/>
        <v>A1224</v>
      </c>
      <c r="AU27" s="55" t="s">
        <v>85</v>
      </c>
      <c r="AV27" s="19" t="str">
        <f t="shared" si="35"/>
        <v>○</v>
      </c>
      <c r="AW27" s="84">
        <v>24</v>
      </c>
      <c r="AX27" s="31">
        <f t="shared" si="30"/>
        <v>45315</v>
      </c>
      <c r="AY27" s="31" t="str">
        <f t="shared" si="17"/>
        <v>B0124</v>
      </c>
      <c r="AZ27" s="27" t="s">
        <v>106</v>
      </c>
      <c r="BA27" s="19" t="str">
        <f t="shared" si="2"/>
        <v/>
      </c>
      <c r="BB27" s="84">
        <v>24</v>
      </c>
      <c r="BC27" s="39">
        <f t="shared" si="31"/>
        <v>45346</v>
      </c>
      <c r="BD27" s="39" t="str">
        <f t="shared" si="18"/>
        <v>B0224</v>
      </c>
      <c r="BE27" s="55" t="s">
        <v>85</v>
      </c>
      <c r="BF27" s="19" t="str">
        <f t="shared" si="19"/>
        <v/>
      </c>
      <c r="BG27" s="84">
        <v>24</v>
      </c>
      <c r="BH27" s="39">
        <f t="shared" si="32"/>
        <v>45375</v>
      </c>
      <c r="BI27" s="39" t="str">
        <f t="shared" si="20"/>
        <v>B0324</v>
      </c>
      <c r="BJ27" s="55"/>
    </row>
    <row r="28" spans="3:62" ht="44.25" customHeight="1">
      <c r="C28" s="45">
        <v>25</v>
      </c>
      <c r="D28" s="19" t="str">
        <f t="shared" si="34"/>
        <v>○</v>
      </c>
      <c r="E28" s="31">
        <f t="shared" si="21"/>
        <v>45041</v>
      </c>
      <c r="F28" s="31" t="str">
        <f t="shared" si="3"/>
        <v>A0425</v>
      </c>
      <c r="G28" s="29" t="s">
        <v>233</v>
      </c>
      <c r="H28" s="19" t="str">
        <f t="shared" si="33"/>
        <v>○</v>
      </c>
      <c r="I28" s="84">
        <v>25</v>
      </c>
      <c r="J28" s="31">
        <f t="shared" si="22"/>
        <v>45071</v>
      </c>
      <c r="K28" s="31" t="str">
        <f t="shared" si="4"/>
        <v>A0525</v>
      </c>
      <c r="L28" s="27" t="s">
        <v>187</v>
      </c>
      <c r="M28" s="19" t="str">
        <f t="shared" si="1"/>
        <v/>
      </c>
      <c r="N28" s="84">
        <v>25</v>
      </c>
      <c r="O28" s="39">
        <f t="shared" si="23"/>
        <v>45102</v>
      </c>
      <c r="P28" s="39" t="str">
        <f t="shared" si="5"/>
        <v>A0625</v>
      </c>
      <c r="Q28" s="55" t="s">
        <v>85</v>
      </c>
      <c r="R28" s="50"/>
      <c r="S28" s="84">
        <v>25</v>
      </c>
      <c r="T28" s="39">
        <f t="shared" si="24"/>
        <v>45132</v>
      </c>
      <c r="U28" s="39" t="str">
        <f t="shared" si="7"/>
        <v>A0725</v>
      </c>
      <c r="V28" s="55" t="s">
        <v>129</v>
      </c>
      <c r="W28" s="50"/>
      <c r="X28" s="84">
        <v>25</v>
      </c>
      <c r="Y28" s="39">
        <f t="shared" si="25"/>
        <v>45163</v>
      </c>
      <c r="Z28" s="39" t="str">
        <f t="shared" si="8"/>
        <v>A0825</v>
      </c>
      <c r="AA28" s="55" t="str">
        <f>VLOOKUP(Z28,[1]月行事予定!$B$6:$H$370,7)</f>
        <v/>
      </c>
      <c r="AB28" s="53" t="str">
        <f t="shared" si="9"/>
        <v>○</v>
      </c>
      <c r="AC28" s="84">
        <v>25</v>
      </c>
      <c r="AD28" s="31">
        <f t="shared" si="26"/>
        <v>45194</v>
      </c>
      <c r="AE28" s="31" t="str">
        <f t="shared" si="10"/>
        <v>A0925</v>
      </c>
      <c r="AF28" s="27" t="s">
        <v>228</v>
      </c>
      <c r="AG28" s="19" t="str">
        <f t="shared" si="11"/>
        <v>○</v>
      </c>
      <c r="AH28" s="84">
        <v>25</v>
      </c>
      <c r="AI28" s="31">
        <f t="shared" si="27"/>
        <v>45224</v>
      </c>
      <c r="AJ28" s="31" t="str">
        <f t="shared" si="12"/>
        <v>A1025</v>
      </c>
      <c r="AK28" s="78" t="s">
        <v>219</v>
      </c>
      <c r="AL28" s="19" t="str">
        <f t="shared" si="13"/>
        <v/>
      </c>
      <c r="AM28" s="84">
        <v>25</v>
      </c>
      <c r="AN28" s="39">
        <f t="shared" si="28"/>
        <v>45255</v>
      </c>
      <c r="AO28" s="39" t="str">
        <f t="shared" si="14"/>
        <v>A1125</v>
      </c>
      <c r="AP28" s="55"/>
      <c r="AQ28" s="19" t="str">
        <f t="shared" si="15"/>
        <v>○</v>
      </c>
      <c r="AR28" s="84">
        <v>25</v>
      </c>
      <c r="AS28" s="31">
        <f t="shared" si="29"/>
        <v>45285</v>
      </c>
      <c r="AT28" s="31" t="str">
        <f t="shared" si="16"/>
        <v>A1225</v>
      </c>
      <c r="AU28" s="27"/>
      <c r="AV28" s="19" t="str">
        <f t="shared" si="35"/>
        <v>○</v>
      </c>
      <c r="AW28" s="84">
        <v>25</v>
      </c>
      <c r="AX28" s="31">
        <f t="shared" si="30"/>
        <v>45316</v>
      </c>
      <c r="AY28" s="31" t="str">
        <f t="shared" si="17"/>
        <v>B0125</v>
      </c>
      <c r="AZ28" s="27" t="s">
        <v>104</v>
      </c>
      <c r="BA28" s="19" t="str">
        <f t="shared" si="2"/>
        <v/>
      </c>
      <c r="BB28" s="84">
        <v>25</v>
      </c>
      <c r="BC28" s="39">
        <f t="shared" si="31"/>
        <v>45347</v>
      </c>
      <c r="BD28" s="39" t="str">
        <f t="shared" si="18"/>
        <v>B0225</v>
      </c>
      <c r="BE28" s="55" t="s">
        <v>85</v>
      </c>
      <c r="BF28" s="19" t="str">
        <f t="shared" si="19"/>
        <v>○</v>
      </c>
      <c r="BG28" s="84">
        <v>25</v>
      </c>
      <c r="BH28" s="31">
        <f t="shared" si="32"/>
        <v>45376</v>
      </c>
      <c r="BI28" s="31" t="str">
        <f t="shared" si="20"/>
        <v>B0325</v>
      </c>
      <c r="BJ28" s="27" t="s">
        <v>147</v>
      </c>
    </row>
    <row r="29" spans="3:62" ht="44.25" customHeight="1">
      <c r="C29" s="45">
        <v>26</v>
      </c>
      <c r="D29" s="19" t="str">
        <f t="shared" si="34"/>
        <v>○</v>
      </c>
      <c r="E29" s="31">
        <f t="shared" si="21"/>
        <v>45042</v>
      </c>
      <c r="F29" s="31" t="str">
        <f t="shared" si="3"/>
        <v>A0426</v>
      </c>
      <c r="G29" s="65" t="s">
        <v>205</v>
      </c>
      <c r="H29" s="19" t="str">
        <f t="shared" si="33"/>
        <v>○</v>
      </c>
      <c r="I29" s="84">
        <v>26</v>
      </c>
      <c r="J29" s="31">
        <f t="shared" si="22"/>
        <v>45072</v>
      </c>
      <c r="K29" s="31" t="str">
        <f t="shared" si="4"/>
        <v>A0526</v>
      </c>
      <c r="L29" s="78" t="s">
        <v>180</v>
      </c>
      <c r="M29" s="19" t="str">
        <f t="shared" si="1"/>
        <v>○</v>
      </c>
      <c r="N29" s="84">
        <v>26</v>
      </c>
      <c r="O29" s="31">
        <f t="shared" si="23"/>
        <v>45103</v>
      </c>
      <c r="P29" s="31" t="str">
        <f t="shared" si="5"/>
        <v>A0626</v>
      </c>
      <c r="Q29" s="27"/>
      <c r="R29" s="50"/>
      <c r="S29" s="84">
        <v>26</v>
      </c>
      <c r="T29" s="39">
        <f t="shared" si="24"/>
        <v>45133</v>
      </c>
      <c r="U29" s="39" t="str">
        <f t="shared" si="7"/>
        <v>A0726</v>
      </c>
      <c r="V29" s="55" t="s">
        <v>130</v>
      </c>
      <c r="W29" s="50"/>
      <c r="X29" s="84">
        <v>26</v>
      </c>
      <c r="Y29" s="39">
        <f t="shared" si="25"/>
        <v>45164</v>
      </c>
      <c r="Z29" s="39" t="str">
        <f t="shared" si="8"/>
        <v>A0826</v>
      </c>
      <c r="AA29" s="55" t="str">
        <f>VLOOKUP(Z29,[1]月行事予定!$B$6:$H$370,7)</f>
        <v/>
      </c>
      <c r="AB29" s="19" t="str">
        <f t="shared" si="9"/>
        <v>○</v>
      </c>
      <c r="AC29" s="84">
        <v>26</v>
      </c>
      <c r="AD29" s="31">
        <f t="shared" si="26"/>
        <v>45195</v>
      </c>
      <c r="AE29" s="31" t="str">
        <f t="shared" si="10"/>
        <v>A0926</v>
      </c>
      <c r="AF29" s="27" t="s">
        <v>234</v>
      </c>
      <c r="AG29" s="19" t="str">
        <f t="shared" si="11"/>
        <v>○</v>
      </c>
      <c r="AH29" s="84">
        <v>26</v>
      </c>
      <c r="AI29" s="31">
        <f t="shared" si="27"/>
        <v>45225</v>
      </c>
      <c r="AJ29" s="31" t="str">
        <f t="shared" si="12"/>
        <v>A1026</v>
      </c>
      <c r="AK29" s="27" t="s">
        <v>163</v>
      </c>
      <c r="AL29" s="19" t="str">
        <f t="shared" si="13"/>
        <v/>
      </c>
      <c r="AM29" s="84">
        <v>26</v>
      </c>
      <c r="AN29" s="39">
        <f t="shared" si="28"/>
        <v>45256</v>
      </c>
      <c r="AO29" s="39" t="str">
        <f t="shared" si="14"/>
        <v>A1126</v>
      </c>
      <c r="AP29" s="55" t="s">
        <v>85</v>
      </c>
      <c r="AQ29" s="19" t="str">
        <f t="shared" si="15"/>
        <v>○</v>
      </c>
      <c r="AR29" s="84">
        <v>26</v>
      </c>
      <c r="AS29" s="31">
        <f t="shared" si="29"/>
        <v>45286</v>
      </c>
      <c r="AT29" s="31" t="str">
        <f t="shared" si="16"/>
        <v>A1226</v>
      </c>
      <c r="AU29" s="27"/>
      <c r="AV29" s="19" t="str">
        <f t="shared" si="35"/>
        <v>○</v>
      </c>
      <c r="AW29" s="84">
        <v>26</v>
      </c>
      <c r="AX29" s="31">
        <f t="shared" si="30"/>
        <v>45317</v>
      </c>
      <c r="AY29" s="31" t="str">
        <f t="shared" si="17"/>
        <v>B0126</v>
      </c>
      <c r="AZ29" s="27" t="s">
        <v>103</v>
      </c>
      <c r="BA29" s="19" t="str">
        <f t="shared" si="2"/>
        <v>○</v>
      </c>
      <c r="BB29" s="84">
        <v>26</v>
      </c>
      <c r="BC29" s="31">
        <f t="shared" si="31"/>
        <v>45348</v>
      </c>
      <c r="BD29" s="31" t="str">
        <f t="shared" si="18"/>
        <v>B0226</v>
      </c>
      <c r="BE29" s="27"/>
      <c r="BF29" s="19"/>
      <c r="BG29" s="84">
        <v>26</v>
      </c>
      <c r="BH29" s="31">
        <f t="shared" si="32"/>
        <v>45377</v>
      </c>
      <c r="BI29" s="31" t="str">
        <f t="shared" si="20"/>
        <v>B0326</v>
      </c>
      <c r="BJ29" s="27" t="s">
        <v>117</v>
      </c>
    </row>
    <row r="30" spans="3:62" ht="44.25" customHeight="1">
      <c r="C30" s="45">
        <v>27</v>
      </c>
      <c r="D30" s="19" t="str">
        <f t="shared" si="34"/>
        <v>○</v>
      </c>
      <c r="E30" s="31">
        <f t="shared" si="21"/>
        <v>45043</v>
      </c>
      <c r="F30" s="31" t="str">
        <f t="shared" si="3"/>
        <v>A0427</v>
      </c>
      <c r="G30" s="65" t="s">
        <v>241</v>
      </c>
      <c r="H30" s="19" t="str">
        <f t="shared" si="33"/>
        <v/>
      </c>
      <c r="I30" s="84">
        <v>27</v>
      </c>
      <c r="J30" s="39">
        <f t="shared" si="22"/>
        <v>45073</v>
      </c>
      <c r="K30" s="39" t="str">
        <f t="shared" si="4"/>
        <v>A0527</v>
      </c>
      <c r="L30" s="55" t="s">
        <v>85</v>
      </c>
      <c r="M30" s="19" t="str">
        <f t="shared" si="1"/>
        <v>○</v>
      </c>
      <c r="N30" s="84">
        <v>27</v>
      </c>
      <c r="O30" s="31">
        <f t="shared" si="23"/>
        <v>45104</v>
      </c>
      <c r="P30" s="31" t="str">
        <f t="shared" si="5"/>
        <v>A0627</v>
      </c>
      <c r="Q30" s="27"/>
      <c r="R30" s="50"/>
      <c r="S30" s="84">
        <v>27</v>
      </c>
      <c r="T30" s="39">
        <f t="shared" si="24"/>
        <v>45134</v>
      </c>
      <c r="U30" s="39" t="str">
        <f t="shared" si="7"/>
        <v>A0727</v>
      </c>
      <c r="V30" s="55"/>
      <c r="W30" s="50"/>
      <c r="X30" s="84">
        <v>27</v>
      </c>
      <c r="Y30" s="39">
        <f t="shared" si="25"/>
        <v>45165</v>
      </c>
      <c r="Z30" s="39" t="str">
        <f t="shared" si="8"/>
        <v>A0827</v>
      </c>
      <c r="AA30" s="55" t="str">
        <f>VLOOKUP(Z30,[1]月行事予定!$B$6:$H$370,7)</f>
        <v/>
      </c>
      <c r="AB30" s="19" t="str">
        <f t="shared" si="9"/>
        <v>○</v>
      </c>
      <c r="AC30" s="84">
        <v>27</v>
      </c>
      <c r="AD30" s="31">
        <f t="shared" si="26"/>
        <v>45196</v>
      </c>
      <c r="AE30" s="31" t="str">
        <f t="shared" si="10"/>
        <v>A0927</v>
      </c>
      <c r="AF30" s="27" t="s">
        <v>158</v>
      </c>
      <c r="AG30" s="19" t="str">
        <f t="shared" si="11"/>
        <v>○</v>
      </c>
      <c r="AH30" s="84">
        <v>27</v>
      </c>
      <c r="AI30" s="31">
        <f t="shared" si="27"/>
        <v>45226</v>
      </c>
      <c r="AJ30" s="31" t="str">
        <f t="shared" si="12"/>
        <v>A1027</v>
      </c>
      <c r="AK30" s="27" t="s">
        <v>118</v>
      </c>
      <c r="AL30" s="19" t="str">
        <f t="shared" si="13"/>
        <v>○</v>
      </c>
      <c r="AM30" s="84">
        <v>27</v>
      </c>
      <c r="AN30" s="31">
        <f t="shared" si="28"/>
        <v>45257</v>
      </c>
      <c r="AO30" s="31" t="str">
        <f t="shared" si="14"/>
        <v>A1127</v>
      </c>
      <c r="AP30" s="27"/>
      <c r="AQ30" s="50"/>
      <c r="AR30" s="84">
        <v>27</v>
      </c>
      <c r="AS30" s="39">
        <f t="shared" si="29"/>
        <v>45287</v>
      </c>
      <c r="AT30" s="39" t="str">
        <f t="shared" si="16"/>
        <v>A1227</v>
      </c>
      <c r="AU30" s="55"/>
      <c r="AV30" s="19" t="str">
        <f t="shared" si="35"/>
        <v/>
      </c>
      <c r="AW30" s="84">
        <v>27</v>
      </c>
      <c r="AX30" s="39">
        <f t="shared" si="30"/>
        <v>45318</v>
      </c>
      <c r="AY30" s="31" t="str">
        <f t="shared" si="17"/>
        <v>B0127</v>
      </c>
      <c r="AZ30" s="55" t="s">
        <v>85</v>
      </c>
      <c r="BA30" s="19" t="str">
        <f t="shared" si="2"/>
        <v>○</v>
      </c>
      <c r="BB30" s="84">
        <v>27</v>
      </c>
      <c r="BC30" s="31">
        <f t="shared" si="31"/>
        <v>45349</v>
      </c>
      <c r="BD30" s="31" t="str">
        <f t="shared" si="18"/>
        <v>B0227</v>
      </c>
      <c r="BE30" s="27" t="s">
        <v>235</v>
      </c>
      <c r="BF30" s="50"/>
      <c r="BG30" s="84">
        <v>27</v>
      </c>
      <c r="BH30" s="39">
        <f t="shared" si="32"/>
        <v>45378</v>
      </c>
      <c r="BI30" s="39" t="str">
        <f t="shared" si="20"/>
        <v>B0327</v>
      </c>
      <c r="BJ30" s="55"/>
    </row>
    <row r="31" spans="3:62" ht="44.25" customHeight="1">
      <c r="C31" s="45">
        <v>28</v>
      </c>
      <c r="D31" s="19" t="str">
        <f>IF(WEEKDAY(E31)=7,"",IF(WEEKDAY(E31)=1,"","○"))</f>
        <v>○</v>
      </c>
      <c r="E31" s="31">
        <f t="shared" si="21"/>
        <v>45044</v>
      </c>
      <c r="F31" s="31" t="str">
        <f t="shared" si="3"/>
        <v>A0428</v>
      </c>
      <c r="G31" s="29" t="s">
        <v>172</v>
      </c>
      <c r="H31" s="19" t="str">
        <f t="shared" si="33"/>
        <v/>
      </c>
      <c r="I31" s="84">
        <v>28</v>
      </c>
      <c r="J31" s="39">
        <f t="shared" si="22"/>
        <v>45074</v>
      </c>
      <c r="K31" s="39" t="str">
        <f t="shared" si="4"/>
        <v>A0528</v>
      </c>
      <c r="L31" s="55" t="s">
        <v>85</v>
      </c>
      <c r="M31" s="19" t="str">
        <f t="shared" si="1"/>
        <v>○</v>
      </c>
      <c r="N31" s="84">
        <v>28</v>
      </c>
      <c r="O31" s="31">
        <f t="shared" si="23"/>
        <v>45105</v>
      </c>
      <c r="P31" s="31" t="str">
        <f t="shared" si="5"/>
        <v>A0628</v>
      </c>
      <c r="Q31" s="78" t="s">
        <v>200</v>
      </c>
      <c r="R31" s="50"/>
      <c r="S31" s="84">
        <v>28</v>
      </c>
      <c r="T31" s="39">
        <f t="shared" si="24"/>
        <v>45135</v>
      </c>
      <c r="U31" s="39" t="str">
        <f t="shared" si="7"/>
        <v>A0728</v>
      </c>
      <c r="V31" s="55"/>
      <c r="W31" s="50"/>
      <c r="X31" s="84">
        <v>28</v>
      </c>
      <c r="Y31" s="39">
        <f t="shared" si="25"/>
        <v>45166</v>
      </c>
      <c r="Z31" s="39" t="str">
        <f t="shared" si="8"/>
        <v>A0828</v>
      </c>
      <c r="AA31" s="55"/>
      <c r="AB31" s="19" t="str">
        <f t="shared" si="9"/>
        <v>○</v>
      </c>
      <c r="AC31" s="84">
        <v>28</v>
      </c>
      <c r="AD31" s="31">
        <f t="shared" si="26"/>
        <v>45197</v>
      </c>
      <c r="AE31" s="31" t="str">
        <f t="shared" si="10"/>
        <v>A0928</v>
      </c>
      <c r="AF31" s="27" t="s">
        <v>171</v>
      </c>
      <c r="AG31" s="19" t="str">
        <f t="shared" si="11"/>
        <v/>
      </c>
      <c r="AH31" s="84">
        <v>28</v>
      </c>
      <c r="AI31" s="39">
        <f t="shared" si="27"/>
        <v>45227</v>
      </c>
      <c r="AJ31" s="39" t="str">
        <f t="shared" si="12"/>
        <v>A1028</v>
      </c>
      <c r="AK31" s="55" t="str">
        <f>VLOOKUP(AJ31,[1]月行事予定!$B$6:$H$370,7)</f>
        <v/>
      </c>
      <c r="AL31" s="19" t="str">
        <f t="shared" si="13"/>
        <v>○</v>
      </c>
      <c r="AM31" s="84">
        <v>28</v>
      </c>
      <c r="AN31" s="31">
        <f t="shared" si="28"/>
        <v>45258</v>
      </c>
      <c r="AO31" s="31" t="str">
        <f t="shared" si="14"/>
        <v>A1128</v>
      </c>
      <c r="AP31" s="27" t="s">
        <v>236</v>
      </c>
      <c r="AQ31" s="50"/>
      <c r="AR31" s="84">
        <v>28</v>
      </c>
      <c r="AS31" s="39">
        <f t="shared" si="29"/>
        <v>45288</v>
      </c>
      <c r="AT31" s="39" t="str">
        <f t="shared" si="16"/>
        <v>A1228</v>
      </c>
      <c r="AU31" s="55"/>
      <c r="AV31" s="19" t="str">
        <f t="shared" si="35"/>
        <v/>
      </c>
      <c r="AW31" s="84">
        <v>28</v>
      </c>
      <c r="AX31" s="39">
        <f t="shared" si="30"/>
        <v>45319</v>
      </c>
      <c r="AY31" s="31" t="str">
        <f t="shared" si="17"/>
        <v>B0128</v>
      </c>
      <c r="AZ31" s="55" t="s">
        <v>85</v>
      </c>
      <c r="BA31" s="19" t="str">
        <f t="shared" si="2"/>
        <v>○</v>
      </c>
      <c r="BB31" s="84">
        <v>28</v>
      </c>
      <c r="BC31" s="31">
        <f t="shared" si="31"/>
        <v>45350</v>
      </c>
      <c r="BD31" s="31" t="str">
        <f t="shared" si="18"/>
        <v>B0228</v>
      </c>
      <c r="BE31" s="78" t="s">
        <v>202</v>
      </c>
      <c r="BF31" s="50"/>
      <c r="BG31" s="84">
        <v>28</v>
      </c>
      <c r="BH31" s="39">
        <f t="shared" si="32"/>
        <v>45379</v>
      </c>
      <c r="BI31" s="39" t="str">
        <f t="shared" si="20"/>
        <v>B0328</v>
      </c>
      <c r="BJ31" s="55"/>
    </row>
    <row r="32" spans="3:62" ht="44.25" customHeight="1">
      <c r="C32" s="45">
        <v>29</v>
      </c>
      <c r="D32" s="50" t="str">
        <f t="shared" ref="D32:D33" si="36">IF(WEEKDAY(E32)=7,"",IF(WEEKDAY(E32)=1,"","○"))</f>
        <v/>
      </c>
      <c r="E32" s="39">
        <f t="shared" si="21"/>
        <v>45045</v>
      </c>
      <c r="F32" s="39" t="str">
        <f t="shared" si="3"/>
        <v>A0429</v>
      </c>
      <c r="G32" s="56" t="s">
        <v>161</v>
      </c>
      <c r="H32" s="19" t="str">
        <f t="shared" si="33"/>
        <v>○</v>
      </c>
      <c r="I32" s="84">
        <v>29</v>
      </c>
      <c r="J32" s="31">
        <f t="shared" si="22"/>
        <v>45075</v>
      </c>
      <c r="K32" s="31" t="str">
        <f t="shared" si="4"/>
        <v>A0529</v>
      </c>
      <c r="L32" s="27" t="s">
        <v>226</v>
      </c>
      <c r="M32" s="19" t="str">
        <f t="shared" si="1"/>
        <v>○</v>
      </c>
      <c r="N32" s="84">
        <v>29</v>
      </c>
      <c r="O32" s="31">
        <f t="shared" si="23"/>
        <v>45106</v>
      </c>
      <c r="P32" s="31" t="str">
        <f t="shared" si="5"/>
        <v>A0629</v>
      </c>
      <c r="Q32" s="27" t="s">
        <v>102</v>
      </c>
      <c r="R32" s="50"/>
      <c r="S32" s="84">
        <v>29</v>
      </c>
      <c r="T32" s="39">
        <f t="shared" si="24"/>
        <v>45136</v>
      </c>
      <c r="U32" s="39" t="str">
        <f t="shared" si="7"/>
        <v>A0729</v>
      </c>
      <c r="V32" s="55" t="str">
        <f>VLOOKUP(U32,[1]月行事予定!$B$6:$H$370,7)</f>
        <v/>
      </c>
      <c r="W32" s="19" t="str">
        <f>IF(WEEKDAY(Y32)=7,"",IF(WEEKDAY(Y32)=1,"","○"))</f>
        <v>○</v>
      </c>
      <c r="X32" s="84">
        <v>29</v>
      </c>
      <c r="Y32" s="31">
        <f t="shared" si="25"/>
        <v>45167</v>
      </c>
      <c r="Z32" s="31" t="str">
        <f t="shared" si="8"/>
        <v>A0829</v>
      </c>
      <c r="AA32" s="27" t="s">
        <v>190</v>
      </c>
      <c r="AB32" s="19" t="str">
        <f t="shared" si="9"/>
        <v>○</v>
      </c>
      <c r="AC32" s="84">
        <v>29</v>
      </c>
      <c r="AD32" s="31">
        <f t="shared" si="26"/>
        <v>45198</v>
      </c>
      <c r="AE32" s="31" t="str">
        <f t="shared" si="10"/>
        <v>A0929</v>
      </c>
      <c r="AF32" s="27" t="s">
        <v>159</v>
      </c>
      <c r="AG32" s="19" t="str">
        <f t="shared" si="11"/>
        <v/>
      </c>
      <c r="AH32" s="84">
        <v>29</v>
      </c>
      <c r="AI32" s="39">
        <f t="shared" si="27"/>
        <v>45228</v>
      </c>
      <c r="AJ32" s="39" t="str">
        <f t="shared" si="12"/>
        <v>A1029</v>
      </c>
      <c r="AK32" s="55" t="str">
        <f>VLOOKUP(AJ32,[1]月行事予定!$B$6:$H$370,7)</f>
        <v/>
      </c>
      <c r="AL32" s="19" t="str">
        <f t="shared" si="13"/>
        <v>○</v>
      </c>
      <c r="AM32" s="84">
        <v>29</v>
      </c>
      <c r="AN32" s="31">
        <f t="shared" si="28"/>
        <v>45259</v>
      </c>
      <c r="AO32" s="31" t="str">
        <f t="shared" si="14"/>
        <v>A1129</v>
      </c>
      <c r="AP32" s="27" t="s">
        <v>220</v>
      </c>
      <c r="AQ32" s="50"/>
      <c r="AR32" s="84">
        <v>29</v>
      </c>
      <c r="AS32" s="39">
        <f t="shared" si="29"/>
        <v>45289</v>
      </c>
      <c r="AT32" s="39" t="str">
        <f t="shared" si="16"/>
        <v>A1229</v>
      </c>
      <c r="AU32" s="55" t="str">
        <f>VLOOKUP(AT32,[1]月行事予定!$B$6:$H$370,7)</f>
        <v/>
      </c>
      <c r="AV32" s="19" t="str">
        <f t="shared" si="35"/>
        <v>○</v>
      </c>
      <c r="AW32" s="84">
        <v>29</v>
      </c>
      <c r="AX32" s="31">
        <f t="shared" si="30"/>
        <v>45320</v>
      </c>
      <c r="AY32" s="31" t="str">
        <f t="shared" si="17"/>
        <v>B0129</v>
      </c>
      <c r="AZ32" s="27"/>
      <c r="BA32" s="19" t="str">
        <f t="shared" si="2"/>
        <v>○</v>
      </c>
      <c r="BB32" s="84">
        <f>IF(hp!D5="○",29,"")</f>
        <v>29</v>
      </c>
      <c r="BC32" s="31">
        <f t="shared" si="31"/>
        <v>45351</v>
      </c>
      <c r="BD32" s="31" t="str">
        <f t="shared" si="18"/>
        <v>B0229</v>
      </c>
      <c r="BE32" s="27" t="s">
        <v>203</v>
      </c>
      <c r="BF32" s="50"/>
      <c r="BG32" s="84">
        <v>29</v>
      </c>
      <c r="BH32" s="39">
        <f t="shared" si="32"/>
        <v>45380</v>
      </c>
      <c r="BI32" s="39" t="str">
        <f t="shared" si="20"/>
        <v>B0329</v>
      </c>
      <c r="BJ32" s="55"/>
    </row>
    <row r="33" spans="3:62" ht="44.25" customHeight="1">
      <c r="C33" s="45">
        <v>30</v>
      </c>
      <c r="D33" s="50" t="str">
        <f t="shared" si="36"/>
        <v/>
      </c>
      <c r="E33" s="39">
        <f t="shared" si="21"/>
        <v>45046</v>
      </c>
      <c r="F33" s="39" t="str">
        <f t="shared" si="3"/>
        <v>A0430</v>
      </c>
      <c r="G33" s="56" t="str">
        <f>VLOOKUP(F33,[1]月行事予定!$B$6:$H$370,7)</f>
        <v/>
      </c>
      <c r="H33" s="19" t="str">
        <f t="shared" si="33"/>
        <v>○</v>
      </c>
      <c r="I33" s="84">
        <v>30</v>
      </c>
      <c r="J33" s="31">
        <f t="shared" si="22"/>
        <v>45076</v>
      </c>
      <c r="K33" s="31" t="str">
        <f t="shared" si="4"/>
        <v>A0530</v>
      </c>
      <c r="L33" s="27"/>
      <c r="M33" s="19" t="str">
        <f t="shared" si="1"/>
        <v>○</v>
      </c>
      <c r="N33" s="84">
        <v>30</v>
      </c>
      <c r="O33" s="31">
        <f t="shared" si="23"/>
        <v>45107</v>
      </c>
      <c r="P33" s="31" t="str">
        <f t="shared" si="5"/>
        <v>A0630</v>
      </c>
      <c r="Q33" s="27" t="s">
        <v>105</v>
      </c>
      <c r="R33" s="50"/>
      <c r="S33" s="84">
        <v>30</v>
      </c>
      <c r="T33" s="39">
        <f t="shared" si="24"/>
        <v>45137</v>
      </c>
      <c r="U33" s="39" t="str">
        <f t="shared" si="7"/>
        <v>A0730</v>
      </c>
      <c r="V33" s="55" t="str">
        <f>VLOOKUP(U33,[1]月行事予定!$B$6:$H$370,7)</f>
        <v/>
      </c>
      <c r="W33" s="19" t="str">
        <f>IF(WEEKDAY(Y33)=7,"",IF(WEEKDAY(Y33)=1,"","○"))</f>
        <v>○</v>
      </c>
      <c r="X33" s="84">
        <v>30</v>
      </c>
      <c r="Y33" s="31">
        <f t="shared" si="25"/>
        <v>45168</v>
      </c>
      <c r="Z33" s="31" t="str">
        <f t="shared" si="8"/>
        <v>A0830</v>
      </c>
      <c r="AA33" s="27" t="s">
        <v>131</v>
      </c>
      <c r="AB33" s="19" t="str">
        <f t="shared" si="9"/>
        <v/>
      </c>
      <c r="AC33" s="84">
        <v>30</v>
      </c>
      <c r="AD33" s="39">
        <f t="shared" si="26"/>
        <v>45199</v>
      </c>
      <c r="AE33" s="39" t="str">
        <f t="shared" si="10"/>
        <v>A0930</v>
      </c>
      <c r="AF33" s="55" t="str">
        <f>VLOOKUP(AE33,[1]月行事予定!$B$6:$H$370,7)</f>
        <v/>
      </c>
      <c r="AG33" s="19" t="str">
        <f t="shared" si="11"/>
        <v>○</v>
      </c>
      <c r="AH33" s="84">
        <v>30</v>
      </c>
      <c r="AI33" s="31">
        <f t="shared" si="27"/>
        <v>45229</v>
      </c>
      <c r="AJ33" s="31" t="str">
        <f t="shared" si="12"/>
        <v>A1030</v>
      </c>
      <c r="AK33" s="27" t="s">
        <v>136</v>
      </c>
      <c r="AL33" s="19" t="str">
        <f t="shared" si="13"/>
        <v>○</v>
      </c>
      <c r="AM33" s="84">
        <v>30</v>
      </c>
      <c r="AN33" s="31">
        <f t="shared" si="28"/>
        <v>45260</v>
      </c>
      <c r="AO33" s="31" t="str">
        <f t="shared" si="14"/>
        <v>A1130</v>
      </c>
      <c r="AP33" s="27" t="s">
        <v>204</v>
      </c>
      <c r="AQ33" s="50"/>
      <c r="AR33" s="84">
        <v>30</v>
      </c>
      <c r="AS33" s="39">
        <f t="shared" si="29"/>
        <v>45290</v>
      </c>
      <c r="AT33" s="39" t="str">
        <f t="shared" si="16"/>
        <v>A1230</v>
      </c>
      <c r="AU33" s="55" t="str">
        <f>VLOOKUP(AT33,[1]月行事予定!$B$6:$H$370,7)</f>
        <v/>
      </c>
      <c r="AV33" s="19" t="str">
        <f t="shared" si="35"/>
        <v>○</v>
      </c>
      <c r="AW33" s="84">
        <v>30</v>
      </c>
      <c r="AX33" s="31">
        <f t="shared" si="30"/>
        <v>45321</v>
      </c>
      <c r="AY33" s="31" t="str">
        <f t="shared" si="17"/>
        <v>B0130</v>
      </c>
      <c r="AZ33" s="27" t="s">
        <v>140</v>
      </c>
      <c r="BA33" s="19" t="str">
        <f t="shared" si="2"/>
        <v/>
      </c>
      <c r="BB33" s="7"/>
      <c r="BC33" s="31"/>
      <c r="BD33" s="31" t="str">
        <f t="shared" si="18"/>
        <v>B02</v>
      </c>
      <c r="BE33" s="27"/>
      <c r="BF33" s="50"/>
      <c r="BG33" s="84">
        <v>30</v>
      </c>
      <c r="BH33" s="39">
        <f t="shared" si="32"/>
        <v>45381</v>
      </c>
      <c r="BI33" s="39" t="str">
        <f t="shared" si="20"/>
        <v>B0330</v>
      </c>
      <c r="BJ33" s="55"/>
    </row>
    <row r="34" spans="3:62" ht="44.25" customHeight="1">
      <c r="C34" s="46"/>
      <c r="D34" s="19" t="str">
        <f t="shared" si="34"/>
        <v/>
      </c>
      <c r="E34" s="32"/>
      <c r="F34" s="32" t="str">
        <f t="shared" si="3"/>
        <v>A04</v>
      </c>
      <c r="G34" s="28"/>
      <c r="H34" s="19" t="str">
        <f t="shared" si="33"/>
        <v>○</v>
      </c>
      <c r="I34" s="84">
        <v>31</v>
      </c>
      <c r="J34" s="31">
        <f t="shared" si="22"/>
        <v>45077</v>
      </c>
      <c r="K34" s="31" t="str">
        <f t="shared" si="4"/>
        <v>A0531</v>
      </c>
      <c r="L34" s="27" t="s">
        <v>162</v>
      </c>
      <c r="M34" s="19" t="str">
        <f t="shared" si="1"/>
        <v/>
      </c>
      <c r="N34" s="7"/>
      <c r="O34" s="31"/>
      <c r="P34" s="31" t="str">
        <f t="shared" si="5"/>
        <v>A06</v>
      </c>
      <c r="Q34" s="27"/>
      <c r="R34" s="50"/>
      <c r="S34" s="84">
        <v>31</v>
      </c>
      <c r="T34" s="39">
        <f t="shared" si="24"/>
        <v>45138</v>
      </c>
      <c r="U34" s="39" t="str">
        <f t="shared" si="7"/>
        <v>A0731</v>
      </c>
      <c r="V34" s="55" t="s">
        <v>230</v>
      </c>
      <c r="W34" s="19" t="str">
        <f>IF(WEEKDAY(Y34)=7,"",IF(WEEKDAY(Y34)=1,"","○"))</f>
        <v>○</v>
      </c>
      <c r="X34" s="84">
        <v>31</v>
      </c>
      <c r="Y34" s="31">
        <f t="shared" si="25"/>
        <v>45169</v>
      </c>
      <c r="Z34" s="31" t="str">
        <f t="shared" si="8"/>
        <v>A0831</v>
      </c>
      <c r="AA34" s="27" t="s">
        <v>132</v>
      </c>
      <c r="AB34" s="19"/>
      <c r="AC34" s="7"/>
      <c r="AD34" s="31"/>
      <c r="AE34" s="31" t="str">
        <f t="shared" si="10"/>
        <v>A09</v>
      </c>
      <c r="AF34" s="27"/>
      <c r="AG34" s="19" t="str">
        <f t="shared" si="11"/>
        <v>○</v>
      </c>
      <c r="AH34" s="84">
        <v>31</v>
      </c>
      <c r="AI34" s="31">
        <f t="shared" si="27"/>
        <v>45230</v>
      </c>
      <c r="AJ34" s="31" t="str">
        <f t="shared" si="12"/>
        <v>A1031</v>
      </c>
      <c r="AK34" s="27"/>
      <c r="AL34" s="19" t="str">
        <f t="shared" si="13"/>
        <v/>
      </c>
      <c r="AM34" s="7"/>
      <c r="AN34" s="31"/>
      <c r="AO34" s="31" t="str">
        <f t="shared" si="14"/>
        <v>A11</v>
      </c>
      <c r="AP34" s="27"/>
      <c r="AQ34" s="50"/>
      <c r="AR34" s="84">
        <v>31</v>
      </c>
      <c r="AS34" s="39">
        <f t="shared" si="29"/>
        <v>45291</v>
      </c>
      <c r="AT34" s="39" t="str">
        <f t="shared" si="16"/>
        <v>A1231</v>
      </c>
      <c r="AU34" s="55" t="str">
        <f>VLOOKUP(AT34,[1]月行事予定!$B$6:$H$370,7)</f>
        <v/>
      </c>
      <c r="AV34" s="19" t="str">
        <f t="shared" si="35"/>
        <v>○</v>
      </c>
      <c r="AW34" s="84">
        <v>31</v>
      </c>
      <c r="AX34" s="31">
        <f t="shared" si="30"/>
        <v>45322</v>
      </c>
      <c r="AY34" s="31" t="str">
        <f t="shared" si="17"/>
        <v>B0131</v>
      </c>
      <c r="AZ34" s="27" t="s">
        <v>108</v>
      </c>
      <c r="BA34" s="19" t="str">
        <f t="shared" si="2"/>
        <v/>
      </c>
      <c r="BB34" s="7"/>
      <c r="BC34" s="31"/>
      <c r="BD34" s="31" t="str">
        <f t="shared" si="18"/>
        <v>B02</v>
      </c>
      <c r="BE34" s="27"/>
      <c r="BF34" s="50"/>
      <c r="BG34" s="84">
        <v>31</v>
      </c>
      <c r="BH34" s="39">
        <f t="shared" si="32"/>
        <v>45382</v>
      </c>
      <c r="BI34" s="39" t="str">
        <f t="shared" si="20"/>
        <v>B0331</v>
      </c>
      <c r="BJ34" s="55"/>
    </row>
    <row r="35" spans="3:62" ht="14.25" customHeight="1">
      <c r="C35" s="8"/>
      <c r="D35" s="9"/>
      <c r="E35" s="10"/>
      <c r="F35" s="10"/>
      <c r="G35" s="11" t="s">
        <v>11</v>
      </c>
      <c r="H35" s="11"/>
      <c r="I35" s="9"/>
      <c r="J35" s="10"/>
      <c r="K35" s="10"/>
      <c r="L35" s="12" t="s">
        <v>1</v>
      </c>
      <c r="M35" s="12"/>
      <c r="N35" s="9"/>
      <c r="O35" s="10"/>
      <c r="P35" s="10"/>
      <c r="Q35" s="12" t="s">
        <v>2</v>
      </c>
      <c r="R35" s="12"/>
      <c r="S35" s="9"/>
      <c r="T35" s="10"/>
      <c r="U35" s="10"/>
      <c r="V35" s="12" t="s">
        <v>3</v>
      </c>
      <c r="W35" s="12"/>
      <c r="X35" s="9"/>
      <c r="Y35" s="10"/>
      <c r="Z35" s="10"/>
      <c r="AA35" s="12" t="s">
        <v>4</v>
      </c>
      <c r="AB35" s="12"/>
      <c r="AC35" s="9"/>
      <c r="AD35" s="10"/>
      <c r="AE35" s="10"/>
      <c r="AF35" s="12" t="s">
        <v>5</v>
      </c>
      <c r="AG35" s="12"/>
      <c r="AH35" s="9"/>
      <c r="AI35" s="10"/>
      <c r="AJ35" s="10"/>
      <c r="AK35" s="12" t="s">
        <v>12</v>
      </c>
      <c r="AL35" s="12"/>
      <c r="AM35" s="9"/>
      <c r="AN35" s="10"/>
      <c r="AO35" s="10"/>
      <c r="AP35" s="12" t="s">
        <v>6</v>
      </c>
      <c r="AQ35" s="12"/>
      <c r="AR35" s="9"/>
      <c r="AS35" s="10"/>
      <c r="AT35" s="10"/>
      <c r="AU35" s="12" t="s">
        <v>7</v>
      </c>
      <c r="AV35" s="12"/>
      <c r="AW35" s="9"/>
      <c r="AX35" s="10"/>
      <c r="AY35" s="10"/>
      <c r="AZ35" s="12" t="s">
        <v>8</v>
      </c>
      <c r="BA35" s="12"/>
      <c r="BB35" s="9"/>
      <c r="BC35" s="10"/>
      <c r="BD35" s="10"/>
      <c r="BE35" s="12" t="s">
        <v>9</v>
      </c>
      <c r="BF35" s="12"/>
      <c r="BG35" s="9"/>
      <c r="BH35" s="10"/>
      <c r="BI35" s="49"/>
      <c r="BJ35" s="22" t="s">
        <v>10</v>
      </c>
    </row>
    <row r="36" spans="3:62" ht="15.75" customHeight="1">
      <c r="C36" s="94" t="s">
        <v>13</v>
      </c>
      <c r="D36" s="95"/>
      <c r="E36" s="95"/>
      <c r="F36" s="77"/>
      <c r="G36" s="13">
        <f>COUNTIF(D4:D34,"○")</f>
        <v>16</v>
      </c>
      <c r="H36" s="13"/>
      <c r="I36" s="95" t="s">
        <v>13</v>
      </c>
      <c r="J36" s="95"/>
      <c r="K36" s="77"/>
      <c r="L36" s="13">
        <f>COUNTIF(H4:H34,"○")</f>
        <v>20</v>
      </c>
      <c r="M36" s="13"/>
      <c r="N36" s="95" t="s">
        <v>13</v>
      </c>
      <c r="O36" s="95"/>
      <c r="P36" s="77"/>
      <c r="Q36" s="13">
        <f>COUNTIF(M4:M34,"○")</f>
        <v>22</v>
      </c>
      <c r="R36" s="13"/>
      <c r="S36" s="95" t="s">
        <v>13</v>
      </c>
      <c r="T36" s="95"/>
      <c r="U36" s="77"/>
      <c r="V36" s="13">
        <f>COUNTIF(R4:R34,"○")</f>
        <v>13</v>
      </c>
      <c r="W36" s="13"/>
      <c r="X36" s="95" t="s">
        <v>13</v>
      </c>
      <c r="Y36" s="95"/>
      <c r="Z36" s="77"/>
      <c r="AA36" s="13">
        <f>COUNTIF(W4:W34,"○")</f>
        <v>3</v>
      </c>
      <c r="AB36" s="13"/>
      <c r="AC36" s="95" t="s">
        <v>13</v>
      </c>
      <c r="AD36" s="95"/>
      <c r="AE36" s="77"/>
      <c r="AF36" s="13">
        <f>COUNTIF(AB4:AB34,"○")</f>
        <v>20</v>
      </c>
      <c r="AG36" s="13"/>
      <c r="AH36" s="95" t="s">
        <v>13</v>
      </c>
      <c r="AI36" s="95"/>
      <c r="AJ36" s="77"/>
      <c r="AK36" s="13">
        <f>COUNTIF(AG4:AG34,"○")</f>
        <v>21</v>
      </c>
      <c r="AL36" s="13"/>
      <c r="AM36" s="95" t="s">
        <v>13</v>
      </c>
      <c r="AN36" s="95"/>
      <c r="AO36" s="77"/>
      <c r="AP36" s="13">
        <f>COUNTIF(AL4:AL34,"○")</f>
        <v>20</v>
      </c>
      <c r="AQ36" s="13"/>
      <c r="AR36" s="95" t="s">
        <v>13</v>
      </c>
      <c r="AS36" s="95"/>
      <c r="AT36" s="77"/>
      <c r="AU36" s="13">
        <f>COUNTIF(AQ4:AQ34,"○")</f>
        <v>18</v>
      </c>
      <c r="AV36" s="13"/>
      <c r="AW36" s="95" t="s">
        <v>13</v>
      </c>
      <c r="AX36" s="95"/>
      <c r="AY36" s="77"/>
      <c r="AZ36" s="13">
        <f>COUNTIF(AV4:AV34,"○")</f>
        <v>17</v>
      </c>
      <c r="BA36" s="13"/>
      <c r="BB36" s="95" t="s">
        <v>13</v>
      </c>
      <c r="BC36" s="95"/>
      <c r="BD36" s="77"/>
      <c r="BE36" s="13">
        <f>COUNTIF(BA4:BA34,"○")</f>
        <v>19</v>
      </c>
      <c r="BF36" s="13"/>
      <c r="BG36" s="88" t="s">
        <v>13</v>
      </c>
      <c r="BH36" s="88"/>
      <c r="BI36" s="73"/>
      <c r="BJ36" s="13">
        <f>COUNTIF(BF4:BF34,"○")</f>
        <v>16</v>
      </c>
    </row>
    <row r="37" spans="3:62" ht="15.75" customHeight="1">
      <c r="C37" s="117"/>
      <c r="D37" s="103"/>
      <c r="E37" s="103"/>
      <c r="F37" s="103"/>
      <c r="G37" s="103"/>
      <c r="H37" s="81"/>
      <c r="I37" s="103"/>
      <c r="J37" s="103"/>
      <c r="K37" s="103"/>
      <c r="L37" s="103"/>
      <c r="M37" s="81"/>
      <c r="N37" s="84"/>
      <c r="O37" s="81"/>
      <c r="P37" s="81"/>
      <c r="Q37" s="81"/>
      <c r="R37" s="81"/>
      <c r="S37" s="84"/>
      <c r="T37" s="81"/>
      <c r="U37" s="81"/>
      <c r="V37" s="81"/>
      <c r="W37" s="81"/>
      <c r="X37" s="14" t="s">
        <v>70</v>
      </c>
      <c r="Y37" s="15"/>
      <c r="Z37" s="15"/>
      <c r="AA37" s="15"/>
      <c r="AB37" s="15"/>
      <c r="AC37" s="103">
        <f>SUM(G36,L36,Q36,V36,AA36,AF36,AF38)</f>
        <v>99</v>
      </c>
      <c r="AD37" s="103"/>
      <c r="AE37" s="103"/>
      <c r="AF37" s="103"/>
      <c r="AG37" s="81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84"/>
      <c r="AW37" s="98" t="s">
        <v>71</v>
      </c>
      <c r="AX37" s="98"/>
      <c r="AY37" s="98"/>
      <c r="AZ37" s="98"/>
      <c r="BA37" s="81"/>
      <c r="BB37" s="100" t="s">
        <v>17</v>
      </c>
      <c r="BC37" s="100"/>
      <c r="BD37" s="80"/>
      <c r="BE37" s="79">
        <f>SUM(AF39,AP36,AU36,AZ36,BE36,BJ36)</f>
        <v>106</v>
      </c>
      <c r="BF37" s="81"/>
      <c r="BG37" s="110" t="s">
        <v>18</v>
      </c>
      <c r="BH37" s="98">
        <f>$AC$37+BE37</f>
        <v>205</v>
      </c>
      <c r="BI37" s="104"/>
      <c r="BJ37" s="105"/>
    </row>
    <row r="38" spans="3:62" ht="15.75" customHeight="1">
      <c r="C38" s="111"/>
      <c r="D38" s="112"/>
      <c r="E38" s="112"/>
      <c r="F38" s="112"/>
      <c r="G38" s="112"/>
      <c r="H38" s="84"/>
      <c r="I38" s="100"/>
      <c r="J38" s="100"/>
      <c r="K38" s="80"/>
      <c r="L38" s="79"/>
      <c r="M38" s="81"/>
      <c r="N38" s="103"/>
      <c r="O38" s="103"/>
      <c r="P38" s="81"/>
      <c r="Q38" s="79"/>
      <c r="R38" s="15"/>
      <c r="S38" s="103"/>
      <c r="T38" s="103"/>
      <c r="U38" s="81"/>
      <c r="V38" s="79"/>
      <c r="W38" s="15"/>
      <c r="X38" s="14"/>
      <c r="Y38" s="15"/>
      <c r="Z38" s="15"/>
      <c r="AA38" s="15"/>
      <c r="AB38" s="15"/>
      <c r="AC38" s="101" t="s">
        <v>72</v>
      </c>
      <c r="AD38" s="102"/>
      <c r="AE38" s="15"/>
      <c r="AF38" s="14">
        <f>COUNTIF(AG4:AG11,"○")</f>
        <v>5</v>
      </c>
      <c r="AG38" s="15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84"/>
      <c r="AW38" s="98"/>
      <c r="AX38" s="98"/>
      <c r="AY38" s="98"/>
      <c r="AZ38" s="98"/>
      <c r="BA38" s="81"/>
      <c r="BB38" s="103" t="s">
        <v>16</v>
      </c>
      <c r="BC38" s="103"/>
      <c r="BD38" s="81"/>
      <c r="BE38" s="79">
        <f>SUM(AF39,AP36,AU36,AZ36,BE36,BJ36)</f>
        <v>106</v>
      </c>
      <c r="BF38" s="81"/>
      <c r="BG38" s="110"/>
      <c r="BH38" s="98">
        <f>$AC$37+BE38</f>
        <v>205</v>
      </c>
      <c r="BI38" s="104"/>
      <c r="BJ38" s="105"/>
    </row>
    <row r="39" spans="3:62" ht="15.75" customHeight="1">
      <c r="C39" s="113" t="str">
        <f>"クラブ:１学期"&amp;COUNTIF($G$4:$V$34,"*クラブ*")&amp;"回"&amp;",２学期"&amp;COUNTIF($X$4:$AU$34,"*クラブ*")&amp;"回"&amp;",３学期"&amp;COUNTIF($V$4:$AW$44,"*クラブ*")&amp;"回"&amp;",合計"&amp;COUNTIF($C$4:$BJ$34,"*クラブ*")&amp;"回"</f>
        <v>クラブ:１学期3回,２学期3回,３学期4回,合計10回</v>
      </c>
      <c r="D39" s="114"/>
      <c r="E39" s="114"/>
      <c r="F39" s="114"/>
      <c r="G39" s="114"/>
      <c r="H39" s="114"/>
      <c r="I39" s="114"/>
      <c r="J39" s="114"/>
      <c r="K39" s="85"/>
      <c r="L39" s="6"/>
      <c r="M39" s="6"/>
      <c r="N39" s="84"/>
      <c r="O39" s="81"/>
      <c r="P39" s="81"/>
      <c r="Q39" s="6"/>
      <c r="R39" s="6"/>
      <c r="S39" s="84"/>
      <c r="T39" s="81"/>
      <c r="U39" s="81"/>
      <c r="V39" s="6"/>
      <c r="W39" s="6"/>
      <c r="X39" s="84"/>
      <c r="Y39" s="81"/>
      <c r="Z39" s="81"/>
      <c r="AA39" s="6"/>
      <c r="AB39" s="6"/>
      <c r="AC39" s="101" t="s">
        <v>73</v>
      </c>
      <c r="AD39" s="102"/>
      <c r="AE39" s="81"/>
      <c r="AF39" s="14">
        <f>COUNTIF(AG12:AG34,"○")</f>
        <v>16</v>
      </c>
      <c r="AG39" s="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84"/>
      <c r="AW39" s="98"/>
      <c r="AX39" s="98"/>
      <c r="AY39" s="98"/>
      <c r="AZ39" s="98"/>
      <c r="BA39" s="81"/>
      <c r="BB39" s="103" t="s">
        <v>15</v>
      </c>
      <c r="BC39" s="103"/>
      <c r="BD39" s="81"/>
      <c r="BE39" s="79">
        <f>SUM(AF39,AP36,AU36,AZ36,BE36,BJ36)</f>
        <v>106</v>
      </c>
      <c r="BF39" s="81"/>
      <c r="BG39" s="110"/>
      <c r="BH39" s="98">
        <f>$AC$37+BE39</f>
        <v>205</v>
      </c>
      <c r="BI39" s="104"/>
      <c r="BJ39" s="105"/>
    </row>
    <row r="40" spans="3:62" ht="15.75" customHeight="1">
      <c r="C40" s="115"/>
      <c r="D40" s="116"/>
      <c r="E40" s="116"/>
      <c r="F40" s="116"/>
      <c r="G40" s="116"/>
      <c r="H40" s="116"/>
      <c r="I40" s="116"/>
      <c r="J40" s="116"/>
      <c r="K40" s="86"/>
      <c r="L40" s="16"/>
      <c r="M40" s="16"/>
      <c r="N40" s="17"/>
      <c r="O40" s="82"/>
      <c r="P40" s="82"/>
      <c r="Q40" s="16"/>
      <c r="R40" s="16"/>
      <c r="S40" s="17"/>
      <c r="T40" s="82"/>
      <c r="U40" s="82"/>
      <c r="V40" s="16"/>
      <c r="W40" s="16"/>
      <c r="X40" s="17"/>
      <c r="Y40" s="82"/>
      <c r="Z40" s="82"/>
      <c r="AA40" s="16"/>
      <c r="AB40" s="16"/>
      <c r="AC40" s="17"/>
      <c r="AD40" s="82"/>
      <c r="AE40" s="82"/>
      <c r="AF40" s="16"/>
      <c r="AG40" s="16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17"/>
      <c r="AW40" s="99"/>
      <c r="AX40" s="99"/>
      <c r="AY40" s="99"/>
      <c r="AZ40" s="99"/>
      <c r="BA40" s="82"/>
      <c r="BB40" s="106"/>
      <c r="BC40" s="106"/>
      <c r="BD40" s="106"/>
      <c r="BE40" s="106"/>
      <c r="BF40" s="106"/>
      <c r="BG40" s="106"/>
      <c r="BH40" s="106"/>
      <c r="BI40" s="107"/>
      <c r="BJ40" s="108"/>
    </row>
    <row r="43" spans="3:62">
      <c r="G43" s="83"/>
      <c r="L43" s="23"/>
    </row>
    <row r="44" spans="3:62">
      <c r="D44" s="25"/>
      <c r="E44" s="26"/>
      <c r="F44" s="26"/>
      <c r="G44" s="83"/>
    </row>
    <row r="45" spans="3:62">
      <c r="D45" s="23"/>
      <c r="E45" s="26"/>
      <c r="F45" s="26"/>
      <c r="G45" s="83"/>
      <c r="J45" s="1"/>
      <c r="K45" s="1"/>
    </row>
    <row r="46" spans="3:62">
      <c r="D46" s="23"/>
      <c r="E46" s="26"/>
      <c r="F46" s="26"/>
      <c r="G46" s="83"/>
    </row>
    <row r="47" spans="3:62">
      <c r="D47" s="23"/>
      <c r="E47" s="26"/>
      <c r="F47" s="26"/>
      <c r="G47" s="109"/>
      <c r="H47" s="109"/>
      <c r="I47" s="109"/>
      <c r="J47" s="109"/>
      <c r="K47" s="83"/>
    </row>
    <row r="48" spans="3:62">
      <c r="D48" s="23"/>
      <c r="E48" s="26"/>
      <c r="F48" s="26"/>
      <c r="G48" s="109"/>
      <c r="H48" s="109"/>
      <c r="I48" s="109"/>
      <c r="J48" s="109"/>
      <c r="K48" s="83"/>
    </row>
    <row r="49" spans="4:11">
      <c r="D49" s="23"/>
      <c r="E49" s="26"/>
      <c r="F49" s="26"/>
      <c r="G49" s="109"/>
      <c r="H49" s="109"/>
      <c r="I49" s="109"/>
      <c r="J49" s="109"/>
      <c r="K49" s="83"/>
    </row>
    <row r="50" spans="4:11">
      <c r="D50" s="23"/>
      <c r="E50" s="26"/>
      <c r="F50" s="26"/>
      <c r="G50" s="83"/>
    </row>
    <row r="51" spans="4:11">
      <c r="D51" s="23"/>
      <c r="E51" s="26"/>
      <c r="F51" s="26"/>
      <c r="G51" s="83"/>
    </row>
    <row r="52" spans="4:11">
      <c r="D52" s="23"/>
      <c r="E52" s="26"/>
      <c r="F52" s="26"/>
      <c r="G52" s="83"/>
    </row>
    <row r="53" spans="4:11">
      <c r="D53" s="23"/>
      <c r="E53" s="26"/>
      <c r="F53" s="26"/>
      <c r="G53" s="83"/>
    </row>
    <row r="54" spans="4:11">
      <c r="D54" s="23"/>
      <c r="E54" s="26"/>
      <c r="F54" s="26"/>
      <c r="G54" s="83"/>
    </row>
    <row r="55" spans="4:11">
      <c r="D55" s="23"/>
      <c r="E55" s="26"/>
      <c r="F55" s="26"/>
      <c r="G55" s="83"/>
    </row>
    <row r="56" spans="4:11">
      <c r="D56" s="23"/>
      <c r="E56" s="26"/>
      <c r="F56" s="26"/>
      <c r="G56" s="83"/>
    </row>
    <row r="57" spans="4:11">
      <c r="D57" s="23"/>
      <c r="E57" s="26"/>
      <c r="F57" s="26"/>
      <c r="G57" s="83"/>
    </row>
    <row r="58" spans="4:11">
      <c r="D58" s="23"/>
      <c r="E58" s="24"/>
      <c r="F58" s="24"/>
      <c r="G58" s="83"/>
    </row>
    <row r="59" spans="4:11">
      <c r="D59" s="23"/>
      <c r="E59" s="24"/>
      <c r="F59" s="24"/>
      <c r="G59" s="83"/>
    </row>
    <row r="60" spans="4:11">
      <c r="D60" s="23"/>
      <c r="E60" s="24"/>
      <c r="F60" s="24"/>
      <c r="G60" s="83"/>
    </row>
    <row r="61" spans="4:11">
      <c r="D61" s="23"/>
      <c r="E61" s="24"/>
      <c r="F61" s="24"/>
      <c r="G61" s="83"/>
    </row>
    <row r="62" spans="4:11">
      <c r="D62" s="23"/>
      <c r="E62" s="24"/>
      <c r="F62" s="24"/>
      <c r="G62" s="83"/>
    </row>
  </sheetData>
  <mergeCells count="37">
    <mergeCell ref="BH39:BJ39"/>
    <mergeCell ref="BB40:BJ40"/>
    <mergeCell ref="G47:J49"/>
    <mergeCell ref="BG37:BG39"/>
    <mergeCell ref="BH37:BJ37"/>
    <mergeCell ref="C38:G38"/>
    <mergeCell ref="I38:J38"/>
    <mergeCell ref="N38:O38"/>
    <mergeCell ref="S38:T38"/>
    <mergeCell ref="AC38:AD38"/>
    <mergeCell ref="BB38:BC38"/>
    <mergeCell ref="BH38:BJ38"/>
    <mergeCell ref="C39:J40"/>
    <mergeCell ref="C37:G37"/>
    <mergeCell ref="I37:L37"/>
    <mergeCell ref="AC37:AF37"/>
    <mergeCell ref="AH37:AU40"/>
    <mergeCell ref="AW37:AZ40"/>
    <mergeCell ref="BB37:BC37"/>
    <mergeCell ref="AC39:AD39"/>
    <mergeCell ref="BB39:BC39"/>
    <mergeCell ref="BG36:BH36"/>
    <mergeCell ref="C1:L1"/>
    <mergeCell ref="AZ1:BC2"/>
    <mergeCell ref="BE1:BJ2"/>
    <mergeCell ref="C2:G2"/>
    <mergeCell ref="C36:E36"/>
    <mergeCell ref="I36:J36"/>
    <mergeCell ref="N36:O36"/>
    <mergeCell ref="S36:T36"/>
    <mergeCell ref="X36:Y36"/>
    <mergeCell ref="AC36:AD36"/>
    <mergeCell ref="AH36:AI36"/>
    <mergeCell ref="AM36:AN36"/>
    <mergeCell ref="AR36:AS36"/>
    <mergeCell ref="AW36:AX36"/>
    <mergeCell ref="BB36:BC36"/>
  </mergeCells>
  <phoneticPr fontId="1"/>
  <pageMargins left="0.55118110236220474" right="0.19685039370078741" top="0.70866141732283472" bottom="0.19685039370078741" header="0.55118110236220474" footer="0.15748031496062992"/>
  <pageSetup paperSize="9" scale="55" fitToWidth="0" orientation="portrait" copies="13" r:id="rId1"/>
  <headerFooter alignWithMargins="0"/>
  <colBreaks count="1" manualBreakCount="1">
    <brk id="3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L29" sqref="L29"/>
    </sheetView>
  </sheetViews>
  <sheetFormatPr defaultColWidth="10.625" defaultRowHeight="13.5"/>
  <cols>
    <col min="1" max="1" width="9.125" customWidth="1"/>
    <col min="2" max="2" width="10.625" customWidth="1"/>
    <col min="3" max="9" width="9.125" customWidth="1"/>
  </cols>
  <sheetData>
    <row r="1" spans="1:13">
      <c r="A1" s="34"/>
      <c r="B1" s="34"/>
      <c r="C1" s="34"/>
      <c r="D1" s="34"/>
      <c r="E1" s="34"/>
      <c r="F1" s="34"/>
      <c r="G1" s="34"/>
      <c r="H1" s="34"/>
      <c r="I1" s="34"/>
    </row>
    <row r="2" spans="1:13" ht="14.25" thickBot="1">
      <c r="A2" s="34"/>
      <c r="B2" s="35" t="s">
        <v>20</v>
      </c>
      <c r="C2" s="34"/>
      <c r="D2" s="34"/>
      <c r="E2" s="34"/>
      <c r="F2" s="34"/>
      <c r="G2" s="34"/>
      <c r="H2" s="34"/>
      <c r="I2" s="34"/>
      <c r="M2" t="s">
        <v>34</v>
      </c>
    </row>
    <row r="3" spans="1:13" ht="15" thickTop="1" thickBot="1">
      <c r="A3" s="34"/>
      <c r="B3" s="36" t="s">
        <v>77</v>
      </c>
      <c r="C3" s="34"/>
      <c r="D3" s="37">
        <f>VLOOKUP(B3,K3:L20,2)</f>
        <v>45017</v>
      </c>
      <c r="E3" s="34" t="s">
        <v>22</v>
      </c>
      <c r="F3" s="34"/>
      <c r="G3" s="34"/>
      <c r="H3" s="34"/>
      <c r="I3" s="34"/>
      <c r="K3" t="s">
        <v>23</v>
      </c>
      <c r="L3" s="30">
        <v>40634</v>
      </c>
      <c r="M3" t="s">
        <v>33</v>
      </c>
    </row>
    <row r="4" spans="1:13" ht="15" thickTop="1" thickBot="1">
      <c r="A4" s="34"/>
      <c r="B4" s="34"/>
      <c r="C4" s="34"/>
      <c r="D4" s="34"/>
      <c r="E4" s="34" t="s">
        <v>24</v>
      </c>
      <c r="F4" s="34"/>
      <c r="G4" s="34"/>
      <c r="H4" s="34"/>
      <c r="I4" s="34"/>
      <c r="K4" t="s">
        <v>21</v>
      </c>
      <c r="L4" s="30">
        <v>41000</v>
      </c>
    </row>
    <row r="5" spans="1:13" ht="14.25" thickBot="1">
      <c r="A5" s="34"/>
      <c r="B5" s="118" t="s">
        <v>36</v>
      </c>
      <c r="C5" s="118"/>
      <c r="D5" s="38" t="str">
        <f>IF(VLOOKUP(B3,K3:M20,3)="○","○","なし")</f>
        <v>○</v>
      </c>
      <c r="E5" s="34"/>
      <c r="F5" s="34"/>
      <c r="G5" s="34"/>
      <c r="H5" s="34"/>
      <c r="I5" s="34"/>
      <c r="K5" t="s">
        <v>25</v>
      </c>
      <c r="L5" s="30">
        <v>41365</v>
      </c>
    </row>
    <row r="6" spans="1:13">
      <c r="A6" s="34"/>
      <c r="B6" s="34"/>
      <c r="C6" s="34" t="s">
        <v>37</v>
      </c>
      <c r="D6" s="34"/>
      <c r="E6" s="34"/>
      <c r="F6" s="34"/>
      <c r="G6" s="34"/>
      <c r="H6" s="34"/>
      <c r="I6" s="34"/>
      <c r="K6" t="s">
        <v>26</v>
      </c>
      <c r="L6" s="30">
        <v>41730</v>
      </c>
    </row>
    <row r="7" spans="1:13">
      <c r="A7" s="34"/>
      <c r="B7" s="34"/>
      <c r="C7" s="34"/>
      <c r="D7" s="34"/>
      <c r="E7" s="34"/>
      <c r="F7" s="34"/>
      <c r="G7" s="34"/>
      <c r="H7" s="34"/>
      <c r="I7" s="34"/>
      <c r="K7" t="s">
        <v>27</v>
      </c>
      <c r="L7" s="30">
        <v>42095</v>
      </c>
      <c r="M7" t="s">
        <v>35</v>
      </c>
    </row>
    <row r="8" spans="1:13">
      <c r="A8" s="34"/>
      <c r="B8" s="34"/>
      <c r="C8" s="34"/>
      <c r="D8" s="34"/>
      <c r="E8" s="34"/>
      <c r="F8" s="34"/>
      <c r="G8" s="34"/>
      <c r="H8" s="34"/>
      <c r="I8" s="34"/>
      <c r="K8" t="s">
        <v>28</v>
      </c>
      <c r="L8" s="30">
        <v>42461</v>
      </c>
    </row>
    <row r="9" spans="1:13">
      <c r="A9" s="34"/>
      <c r="B9" s="34"/>
      <c r="C9" s="34"/>
      <c r="D9" s="34"/>
      <c r="E9" s="34"/>
      <c r="F9" s="34"/>
      <c r="G9" s="34"/>
      <c r="H9" s="34"/>
      <c r="I9" s="34"/>
      <c r="K9" t="s">
        <v>29</v>
      </c>
      <c r="L9" s="30">
        <v>42826</v>
      </c>
    </row>
    <row r="10" spans="1:13">
      <c r="A10" s="34"/>
      <c r="B10" s="34"/>
      <c r="C10" s="34"/>
      <c r="D10" s="34"/>
      <c r="E10" s="34"/>
      <c r="F10" s="34"/>
      <c r="G10" s="34"/>
      <c r="H10" s="34"/>
      <c r="I10" s="34"/>
      <c r="K10" t="s">
        <v>30</v>
      </c>
      <c r="L10" s="30">
        <v>43191</v>
      </c>
    </row>
    <row r="11" spans="1:13">
      <c r="A11" s="34"/>
      <c r="B11" s="34"/>
      <c r="C11" s="34"/>
      <c r="D11" s="34"/>
      <c r="E11" s="34"/>
      <c r="F11" s="34"/>
      <c r="G11" s="34"/>
      <c r="H11" s="34"/>
      <c r="I11" s="34"/>
      <c r="K11" t="s">
        <v>31</v>
      </c>
      <c r="L11" s="30">
        <v>43556</v>
      </c>
      <c r="M11" t="s">
        <v>35</v>
      </c>
    </row>
    <row r="12" spans="1:13">
      <c r="A12" s="34"/>
      <c r="B12" s="34"/>
      <c r="C12" s="34"/>
      <c r="D12" s="34"/>
      <c r="E12" s="34"/>
      <c r="F12" s="34"/>
      <c r="G12" s="34"/>
      <c r="H12" s="34"/>
      <c r="I12" s="34"/>
      <c r="K12" t="s">
        <v>74</v>
      </c>
      <c r="L12" s="30">
        <v>43922</v>
      </c>
    </row>
    <row r="13" spans="1:13">
      <c r="A13" s="34"/>
      <c r="B13" s="34"/>
      <c r="C13" s="34"/>
      <c r="D13" s="34"/>
      <c r="E13" s="34"/>
      <c r="F13" s="34"/>
      <c r="G13" s="34"/>
      <c r="H13" s="34"/>
      <c r="I13" s="34"/>
      <c r="K13" t="s">
        <v>75</v>
      </c>
      <c r="L13" s="30">
        <v>44287</v>
      </c>
    </row>
    <row r="14" spans="1:13">
      <c r="A14" s="34"/>
      <c r="B14" s="34"/>
      <c r="C14" s="34"/>
      <c r="D14" s="34"/>
      <c r="E14" s="34"/>
      <c r="F14" s="34"/>
      <c r="G14" s="34"/>
      <c r="H14" s="34"/>
      <c r="I14" s="34"/>
      <c r="K14" t="s">
        <v>76</v>
      </c>
      <c r="L14" s="30">
        <v>44652</v>
      </c>
    </row>
    <row r="15" spans="1:13">
      <c r="A15" s="34"/>
      <c r="B15" s="34"/>
      <c r="C15" s="34"/>
      <c r="D15" s="34"/>
      <c r="E15" s="34"/>
      <c r="F15" s="34"/>
      <c r="G15" s="34"/>
      <c r="H15" s="34"/>
      <c r="I15" s="34"/>
      <c r="K15" t="s">
        <v>77</v>
      </c>
      <c r="L15" s="30">
        <v>45017</v>
      </c>
      <c r="M15" t="s">
        <v>35</v>
      </c>
    </row>
    <row r="16" spans="1:13">
      <c r="A16" s="34"/>
      <c r="B16" s="34"/>
      <c r="C16" s="34"/>
      <c r="D16" s="34"/>
      <c r="E16" s="34"/>
      <c r="F16" s="34"/>
      <c r="G16" s="34"/>
      <c r="H16" s="34"/>
      <c r="I16" s="34"/>
      <c r="K16" t="s">
        <v>78</v>
      </c>
      <c r="L16" s="30">
        <v>45383</v>
      </c>
    </row>
    <row r="17" spans="1:13">
      <c r="A17" s="34"/>
      <c r="B17" s="34"/>
      <c r="C17" s="34"/>
      <c r="D17" s="34"/>
      <c r="E17" s="34"/>
      <c r="F17" s="34"/>
      <c r="G17" s="34"/>
      <c r="H17" s="34"/>
      <c r="I17" s="34"/>
      <c r="K17" t="s">
        <v>79</v>
      </c>
      <c r="L17" s="30">
        <v>45748</v>
      </c>
    </row>
    <row r="18" spans="1:13">
      <c r="A18" s="34"/>
      <c r="B18" s="34"/>
      <c r="C18" s="34"/>
      <c r="D18" s="34"/>
      <c r="E18" s="34"/>
      <c r="F18" s="34"/>
      <c r="G18" s="34"/>
      <c r="H18" s="34"/>
      <c r="I18" s="34"/>
      <c r="K18" t="s">
        <v>80</v>
      </c>
      <c r="L18" s="30">
        <v>46113</v>
      </c>
    </row>
    <row r="19" spans="1:13">
      <c r="A19" s="34"/>
      <c r="B19" s="34"/>
      <c r="C19" s="34"/>
      <c r="D19" s="34"/>
      <c r="E19" s="34"/>
      <c r="F19" s="34"/>
      <c r="G19" s="34"/>
      <c r="H19" s="34"/>
      <c r="I19" s="34"/>
      <c r="K19" t="s">
        <v>81</v>
      </c>
      <c r="L19" s="30">
        <v>46478</v>
      </c>
      <c r="M19" t="s">
        <v>35</v>
      </c>
    </row>
    <row r="20" spans="1:13">
      <c r="A20" s="34"/>
      <c r="B20" s="34"/>
      <c r="C20" s="34"/>
      <c r="D20" s="34"/>
      <c r="E20" s="34"/>
      <c r="F20" s="34"/>
      <c r="G20" s="34"/>
      <c r="H20" s="34"/>
      <c r="I20" s="34"/>
      <c r="K20" t="s">
        <v>82</v>
      </c>
      <c r="L20" s="30">
        <v>46844</v>
      </c>
    </row>
    <row r="21" spans="1:13">
      <c r="A21" s="34"/>
      <c r="B21" s="34"/>
      <c r="C21" s="34"/>
      <c r="D21" s="34"/>
      <c r="E21" s="34"/>
      <c r="F21" s="34"/>
      <c r="G21" s="34"/>
      <c r="H21" s="34"/>
      <c r="I21" s="34"/>
    </row>
    <row r="22" spans="1:13">
      <c r="A22" s="34"/>
      <c r="B22" s="34" t="s">
        <v>38</v>
      </c>
      <c r="C22" s="34"/>
      <c r="D22" s="34"/>
      <c r="E22" s="34"/>
      <c r="F22" s="34"/>
      <c r="G22" s="34"/>
      <c r="H22" s="34"/>
      <c r="I22" s="34"/>
    </row>
    <row r="23" spans="1:13">
      <c r="A23" s="34"/>
      <c r="B23" s="34" t="s">
        <v>39</v>
      </c>
      <c r="C23" s="34"/>
      <c r="D23" s="34"/>
      <c r="E23" s="34"/>
      <c r="F23" s="34"/>
      <c r="G23" s="34"/>
      <c r="H23" s="34"/>
      <c r="I23" s="34"/>
    </row>
    <row r="24" spans="1:13">
      <c r="A24" s="34"/>
      <c r="B24" s="34" t="s">
        <v>32</v>
      </c>
      <c r="C24" s="34"/>
      <c r="D24" s="34"/>
      <c r="E24" s="34"/>
      <c r="F24" s="34"/>
      <c r="G24" s="34"/>
      <c r="H24" s="34"/>
      <c r="I24" s="34"/>
    </row>
    <row r="25" spans="1:13">
      <c r="A25" s="34"/>
      <c r="B25" s="34"/>
      <c r="C25" s="34"/>
      <c r="D25" s="34"/>
      <c r="E25" s="34"/>
      <c r="F25" s="34"/>
      <c r="G25" s="34"/>
      <c r="H25" s="34"/>
      <c r="I25" s="34"/>
    </row>
    <row r="26" spans="1:13">
      <c r="A26" s="34"/>
      <c r="B26" s="34" t="s">
        <v>40</v>
      </c>
      <c r="C26" s="34"/>
      <c r="D26" s="34"/>
      <c r="E26" s="34"/>
      <c r="F26" s="34"/>
      <c r="G26" s="34"/>
      <c r="H26" s="34"/>
      <c r="I26" s="34"/>
    </row>
    <row r="27" spans="1:13">
      <c r="A27" s="34"/>
      <c r="B27" s="34" t="s">
        <v>41</v>
      </c>
      <c r="C27" s="34"/>
      <c r="D27" s="34"/>
      <c r="E27" s="34"/>
      <c r="F27" s="34"/>
      <c r="G27" s="34"/>
      <c r="H27" s="34"/>
      <c r="I27" s="34"/>
    </row>
    <row r="28" spans="1:13">
      <c r="A28" s="34"/>
      <c r="B28" s="34" t="s">
        <v>42</v>
      </c>
      <c r="C28" s="34"/>
      <c r="D28" s="34"/>
      <c r="E28" s="34"/>
      <c r="F28" s="34"/>
      <c r="G28" s="34"/>
      <c r="H28" s="34"/>
      <c r="I28" s="34"/>
    </row>
    <row r="29" spans="1:13">
      <c r="A29" s="34"/>
      <c r="B29" s="34" t="s">
        <v>43</v>
      </c>
      <c r="C29" s="34"/>
      <c r="D29" s="34"/>
      <c r="E29" s="34"/>
      <c r="F29" s="34"/>
      <c r="G29" s="34"/>
      <c r="H29" s="34"/>
      <c r="I29" s="34"/>
    </row>
    <row r="30" spans="1:13">
      <c r="A30" s="34"/>
      <c r="B30" s="34" t="s">
        <v>44</v>
      </c>
      <c r="C30" s="34"/>
      <c r="D30" s="34"/>
      <c r="E30" s="34"/>
      <c r="F30" s="34"/>
      <c r="G30" s="34"/>
      <c r="H30" s="34"/>
      <c r="I30" s="34"/>
    </row>
    <row r="31" spans="1:13">
      <c r="A31" s="34"/>
      <c r="B31" s="34"/>
      <c r="C31" s="34"/>
      <c r="D31" s="34"/>
      <c r="E31" s="34"/>
      <c r="F31" s="34"/>
      <c r="G31" s="34"/>
      <c r="H31" s="34"/>
      <c r="I31" s="34"/>
    </row>
    <row r="32" spans="1:13">
      <c r="A32" s="34"/>
      <c r="B32" s="34"/>
      <c r="C32" s="34"/>
      <c r="D32" s="34"/>
      <c r="E32" s="34"/>
      <c r="F32" s="34"/>
      <c r="G32" s="34"/>
      <c r="H32" s="34"/>
      <c r="I32" s="34"/>
    </row>
    <row r="33" spans="1:9">
      <c r="A33" s="34"/>
      <c r="B33" s="34"/>
      <c r="C33" s="34"/>
      <c r="D33" s="34"/>
      <c r="E33" s="34"/>
      <c r="F33" s="34"/>
      <c r="G33" s="34"/>
      <c r="H33" s="34"/>
      <c r="I33" s="34"/>
    </row>
    <row r="34" spans="1:9">
      <c r="A34" s="34"/>
      <c r="B34" s="34"/>
      <c r="C34" s="34"/>
      <c r="D34" s="34"/>
      <c r="E34" s="34"/>
      <c r="F34" s="34"/>
      <c r="G34" s="34"/>
      <c r="H34" s="34"/>
      <c r="I34" s="34"/>
    </row>
    <row r="35" spans="1:9">
      <c r="A35" s="34"/>
      <c r="B35" s="34"/>
      <c r="C35" s="34"/>
      <c r="D35" s="34"/>
      <c r="E35" s="34"/>
      <c r="F35" s="34"/>
      <c r="G35" s="34"/>
      <c r="H35" s="34"/>
      <c r="I35" s="34"/>
    </row>
    <row r="36" spans="1:9">
      <c r="A36" s="34"/>
      <c r="B36" s="34"/>
      <c r="C36" s="34"/>
      <c r="D36" s="34"/>
      <c r="E36" s="34"/>
      <c r="F36" s="34"/>
      <c r="G36" s="34"/>
      <c r="H36" s="34"/>
      <c r="I36" s="34"/>
    </row>
    <row r="37" spans="1:9">
      <c r="A37" s="34"/>
      <c r="B37" s="34"/>
      <c r="C37" s="34"/>
      <c r="D37" s="34"/>
      <c r="E37" s="34"/>
      <c r="F37" s="34"/>
      <c r="G37" s="34"/>
      <c r="H37" s="34"/>
      <c r="I37" s="34"/>
    </row>
    <row r="38" spans="1:9">
      <c r="A38" s="34"/>
      <c r="B38" s="34"/>
      <c r="C38" s="34"/>
      <c r="D38" s="34"/>
      <c r="E38" s="34"/>
      <c r="F38" s="34"/>
      <c r="G38" s="34"/>
      <c r="H38" s="34"/>
      <c r="I38" s="34"/>
    </row>
    <row r="39" spans="1:9">
      <c r="A39" s="34"/>
      <c r="B39" s="34"/>
      <c r="C39" s="34"/>
      <c r="D39" s="34"/>
      <c r="E39" s="34"/>
      <c r="F39" s="34"/>
      <c r="G39" s="34"/>
      <c r="H39" s="34"/>
      <c r="I39" s="34"/>
    </row>
    <row r="40" spans="1:9">
      <c r="A40" s="34"/>
      <c r="B40" s="34"/>
      <c r="C40" s="34"/>
      <c r="D40" s="34"/>
      <c r="E40" s="34"/>
      <c r="F40" s="34"/>
      <c r="G40" s="34"/>
      <c r="H40" s="34"/>
      <c r="I40" s="34"/>
    </row>
    <row r="41" spans="1:9">
      <c r="A41" s="34"/>
      <c r="B41" s="34"/>
      <c r="C41" s="34"/>
      <c r="D41" s="34"/>
      <c r="E41" s="34"/>
      <c r="F41" s="34"/>
      <c r="G41" s="34"/>
      <c r="H41" s="34"/>
      <c r="I41" s="34"/>
    </row>
    <row r="42" spans="1:9">
      <c r="A42" s="34"/>
      <c r="B42" s="34"/>
      <c r="C42" s="34"/>
      <c r="D42" s="34"/>
      <c r="E42" s="34"/>
      <c r="F42" s="34"/>
      <c r="G42" s="34"/>
      <c r="H42" s="34"/>
      <c r="I42" s="34"/>
    </row>
    <row r="43" spans="1:9">
      <c r="A43" s="34"/>
      <c r="B43" s="34"/>
      <c r="C43" s="34"/>
      <c r="D43" s="34"/>
      <c r="E43" s="34"/>
      <c r="F43" s="34"/>
      <c r="G43" s="34"/>
      <c r="H43" s="34"/>
      <c r="I43" s="34"/>
    </row>
  </sheetData>
  <mergeCells count="1">
    <mergeCell ref="B5:C5"/>
  </mergeCells>
  <phoneticPr fontId="1"/>
  <dataValidations count="1">
    <dataValidation type="list" allowBlank="1" showInputMessage="1" showErrorMessage="1" sqref="B3">
      <formula1>$K$3:$K$21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年間カレンダーPTA</vt:lpstr>
      <vt:lpstr>hp</vt:lpstr>
      <vt:lpstr>年間カレンダーPTA!Print_Area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春里小学校</dc:creator>
  <cp:lastModifiedBy>可児市教育委員会</cp:lastModifiedBy>
  <cp:lastPrinted>2023-04-28T07:54:22Z</cp:lastPrinted>
  <dcterms:created xsi:type="dcterms:W3CDTF">2000-11-15T01:07:29Z</dcterms:created>
  <dcterms:modified xsi:type="dcterms:W3CDTF">2023-07-24T02:43:28Z</dcterms:modified>
</cp:coreProperties>
</file>